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Прил.2 по приказу ФСТ" sheetId="3" r:id="rId1"/>
    <sheet name="Прил.4 по приказу ФСТ" sheetId="4" r:id="rId2"/>
  </sheets>
  <calcPr calcId="145621"/>
</workbook>
</file>

<file path=xl/calcChain.xml><?xml version="1.0" encoding="utf-8"?>
<calcChain xmlns="http://schemas.openxmlformats.org/spreadsheetml/2006/main">
  <c r="E36" i="3" l="1"/>
  <c r="E32" i="3" s="1"/>
  <c r="E14" i="3"/>
  <c r="E21" i="3"/>
  <c r="D14" i="3" l="1"/>
  <c r="E13" i="3" l="1"/>
  <c r="E12" i="3" l="1"/>
</calcChain>
</file>

<file path=xl/sharedStrings.xml><?xml version="1.0" encoding="utf-8"?>
<sst xmlns="http://schemas.openxmlformats.org/spreadsheetml/2006/main" count="256" uniqueCount="155">
  <si>
    <t>№ 
п/п</t>
  </si>
  <si>
    <t>Единица измерения</t>
  </si>
  <si>
    <t>МВт·ч</t>
  </si>
  <si>
    <t>у.е.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</si>
  <si>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</si>
  <si>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</si>
  <si>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</si>
  <si>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</si>
  <si>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-</t>
  </si>
  <si>
    <t xml:space="preserve">Приложение № 2                         к приказу
Федеральной службы по тарифам
от 24 октября 2014 г. N 1831-э
</t>
  </si>
  <si>
    <t>Показатель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</si>
  <si>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</si>
  <si>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План 2015 года</t>
  </si>
  <si>
    <t>Примечания</t>
  </si>
  <si>
    <t>Факт 2015 года</t>
  </si>
  <si>
    <t>I</t>
  </si>
  <si>
    <t>1.1.1.1</t>
  </si>
  <si>
    <t>1.1.1.2</t>
  </si>
  <si>
    <t>1.1.1.3</t>
  </si>
  <si>
    <t>1.1.1.3.1</t>
  </si>
  <si>
    <t>1.1.2.1</t>
  </si>
  <si>
    <t>1.1.3.1</t>
  </si>
  <si>
    <t>1.1.3.2</t>
  </si>
  <si>
    <t>1.1.3.3</t>
  </si>
  <si>
    <t>1.2.10.1</t>
  </si>
  <si>
    <t>II</t>
  </si>
  <si>
    <t>III</t>
  </si>
  <si>
    <t>IV</t>
  </si>
  <si>
    <t>1.1</t>
  </si>
  <si>
    <t>1.1.1</t>
  </si>
  <si>
    <t>1.1.2</t>
  </si>
  <si>
    <t>1.1.3</t>
  </si>
  <si>
    <t>1.1.4</t>
  </si>
  <si>
    <t>1.1.5</t>
  </si>
  <si>
    <t>1.2</t>
  </si>
  <si>
    <t>1.2.2</t>
  </si>
  <si>
    <t>1.2.1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</si>
  <si>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</si>
  <si>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</si>
  <si>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</si>
  <si>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</si>
  <si>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</si>
  <si>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</si>
  <si>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</si>
  <si>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</si>
  <si>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</si>
  <si>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</si>
  <si>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</si>
  <si>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1</t>
  </si>
  <si>
    <t>2</t>
  </si>
  <si>
    <t>3</t>
  </si>
  <si>
    <t>4</t>
  </si>
  <si>
    <t>5</t>
  </si>
  <si>
    <t>6</t>
  </si>
  <si>
    <t>7</t>
  </si>
  <si>
    <t>7.1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</si>
  <si>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</si>
  <si>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</si>
  <si>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</si>
  <si>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</si>
  <si>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</si>
  <si>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</si>
  <si>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</si>
  <si>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</si>
  <si>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</si>
  <si>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</si>
  <si>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</si>
  <si>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транспортные услуги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</si>
  <si>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</si>
  <si>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</si>
  <si>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</si>
  <si>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</si>
  <si>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</si>
  <si>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</si>
  <si>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</si>
  <si>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</si>
  <si>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</si>
  <si>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</si>
  <si>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</si>
  <si>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</si>
  <si>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</si>
  <si>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</si>
  <si>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</si>
  <si>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</si>
  <si>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</si>
  <si>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</si>
  <si>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r>
      <t>Справочно: расходы на ремонт, всего (</t>
    </r>
    <r>
      <rPr>
        <sz val="11"/>
        <color rgb="FF0000FF"/>
        <rFont val="Calibri"/>
        <family val="2"/>
        <charset val="204"/>
        <scheme val="minor"/>
      </rPr>
      <t>пункт 1.1.1.2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пункт 1.1.2.1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sz val="11"/>
        <color rgb="FF0000FF"/>
        <rFont val="Calibri"/>
        <family val="2"/>
        <charset val="204"/>
        <scheme val="minor"/>
      </rPr>
      <t>пункт 1.1.3.1</t>
    </r>
    <r>
      <rPr>
        <sz val="11"/>
        <color theme="1"/>
        <rFont val="Calibri"/>
        <family val="2"/>
        <charset val="204"/>
        <scheme val="minor"/>
      </rPr>
      <t>)</t>
    </r>
  </si>
  <si>
    <t>Необходимая валовая выручка на оплату технологического расхода (потерь) электроэнергии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</si>
  <si>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</si>
  <si>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</si>
  <si>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Трансформаторная мощность подстанций, всего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</si>
  <si>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</si>
  <si>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</si>
  <si>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</si>
  <si>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</si>
  <si>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ед.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</si>
  <si>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</si>
  <si>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</si>
  <si>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8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</si>
  <si>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</si>
  <si>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</si>
  <si>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</si>
  <si>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%</t>
  </si>
  <si>
    <t>X</t>
  </si>
  <si>
    <t>тыс. руб.</t>
  </si>
  <si>
    <t>км</t>
  </si>
  <si>
    <t>Мва</t>
  </si>
  <si>
    <t>шт.</t>
  </si>
  <si>
    <t xml:space="preserve">Наименование организации: </t>
  </si>
  <si>
    <t>ООО "Ленинвест-Холдинг"</t>
  </si>
  <si>
    <t>ИНН:</t>
  </si>
  <si>
    <t>КПП:</t>
  </si>
  <si>
    <t>Долгосрочный период регулирования:</t>
  </si>
  <si>
    <t>Х</t>
  </si>
  <si>
    <t xml:space="preserve">Форма раскрытия информации
о движении активов, включающий балансовую стоимость активов
на начало года, балансовую стоимость активов на конец года,
а также информацию о выбытии активов в течение года,
о вводе активов в течение года, в том числе за счет
переоценки, модернизации, реконструкции, строительства
и приобретения нового оборудования
</t>
  </si>
  <si>
    <t xml:space="preserve">Приложение № 4                       к приказу
Федеральной службы по тарифам
от 24 октября 2014 г. N 1831-э
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</si>
  <si>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</si>
  <si>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</si>
  <si>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Увеличение стоимости активов (основных средств) за счет переоценки</t>
  </si>
  <si>
    <t>Ввод активов (основных средств) за год</t>
  </si>
  <si>
    <t>в том числе модернизация и реконструкция</t>
  </si>
  <si>
    <t>2.1</t>
  </si>
  <si>
    <t>2.2</t>
  </si>
  <si>
    <t>2.2.1</t>
  </si>
  <si>
    <t>2.2.2</t>
  </si>
  <si>
    <t>2.2.3</t>
  </si>
  <si>
    <t>в том числе новое строительство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</si>
  <si>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</si>
  <si>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</si>
  <si>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</si>
  <si>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t>МВА</t>
  </si>
  <si>
    <t>3.1</t>
  </si>
  <si>
    <t>в том числе количество условных единиц по линиям электропередач на СН2 уровне напряжения</t>
  </si>
  <si>
    <t>3.2</t>
  </si>
  <si>
    <t>в том числе количество условных единиц по линиям электропередач на НН уровне напряжения</t>
  </si>
  <si>
    <t>в том числе трансформаторная мощность подстанций на СН2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</si>
  <si>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</si>
  <si>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</si>
  <si>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</si>
  <si>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</si>
  <si>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</si>
  <si>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</si>
  <si>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1.3.3.3.1</t>
  </si>
  <si>
    <t>1.3.3.3.2</t>
  </si>
  <si>
    <t>1.3.3.3.3</t>
  </si>
  <si>
    <t>1.3.3.3.4</t>
  </si>
  <si>
    <t>Услуги связи</t>
  </si>
  <si>
    <t>Услуги охраны</t>
  </si>
  <si>
    <t>Информационные и консультационные услуги</t>
  </si>
  <si>
    <t>1.3.3.3.5</t>
  </si>
  <si>
    <t>Расходы на подготовку кадров</t>
  </si>
  <si>
    <t>Расходы на услуги банков</t>
  </si>
  <si>
    <t>2014-2016 гг.</t>
  </si>
  <si>
    <t>Генеральный директор ООО "Ленинвест-Холдинг"</t>
  </si>
  <si>
    <t>_____________________________________ Шеглова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</si>
</sst>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/>
    <xf numFmtId="0" fontId="8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165" fontId="5" fillId="0" borderId="0" xfId="0" applyNumberFormat="1" applyFont="1" applyAlignment="1">
      <alignment vertical="top"/>
    </xf>
    <xf numFmtId="165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0" xfId="0" applyNumberFormat="1" applyFont="1" applyAlignment="1">
      <alignment vertical="top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 indent="4"/>
    </xf>
    <xf numFmtId="49" fontId="4" fillId="0" borderId="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11" fillId="0" borderId="1" xfId="1" applyBorder="1" applyAlignment="1" applyProtection="1">
      <alignment horizontal="justify" vertical="top" wrapText="1"/>
    </xf>
    <xf numFmtId="0" fontId="5" fillId="0" borderId="0" xfId="0" applyFont="1" applyAlignment="1">
      <alignment wrapText="1"/>
    </xf>
    <xf numFmtId="49" fontId="11" fillId="0" borderId="1" xfId="1" applyNumberFormat="1" applyBorder="1" applyAlignment="1" applyProtection="1">
      <alignment horizontal="justify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view="pageBreakPreview" topLeftCell="A67" zoomScale="110" zoomScaleSheetLayoutView="110" workbookViewId="0">
      <selection activeCell="C73" sqref="C73:E73"/>
    </sheetView>
  </sheetViews>
  <sheetFormatPr defaultRowHeight="15.6" x14ac:dyDescent="0.3"/>
  <cols>
    <col min="1" max="1" width="8.44140625" style="1" customWidth="1"/>
    <col min="2" max="2" width="42.33203125" style="1" customWidth="1"/>
    <col min="3" max="3" width="12.33203125" style="1" customWidth="1"/>
    <col min="4" max="5" width="27.5546875" style="1" customWidth="1"/>
    <col min="6" max="6" width="24.109375" style="1" customWidth="1"/>
    <col min="7" max="7" width="12.109375" style="1" customWidth="1"/>
    <col min="8" max="8" width="9.5546875" style="1" bestFit="1" customWidth="1"/>
    <col min="9" max="256" width="9.109375" style="1"/>
    <col min="257" max="257" width="6.5546875" style="1" customWidth="1"/>
    <col min="258" max="258" width="31" style="1" customWidth="1"/>
    <col min="259" max="259" width="12.33203125" style="1" customWidth="1"/>
    <col min="260" max="261" width="27.5546875" style="1" customWidth="1"/>
    <col min="262" max="262" width="24.109375" style="1" customWidth="1"/>
    <col min="263" max="512" width="9.109375" style="1"/>
    <col min="513" max="513" width="6.5546875" style="1" customWidth="1"/>
    <col min="514" max="514" width="31" style="1" customWidth="1"/>
    <col min="515" max="515" width="12.33203125" style="1" customWidth="1"/>
    <col min="516" max="517" width="27.5546875" style="1" customWidth="1"/>
    <col min="518" max="518" width="24.109375" style="1" customWidth="1"/>
    <col min="519" max="768" width="9.109375" style="1"/>
    <col min="769" max="769" width="6.5546875" style="1" customWidth="1"/>
    <col min="770" max="770" width="31" style="1" customWidth="1"/>
    <col min="771" max="771" width="12.33203125" style="1" customWidth="1"/>
    <col min="772" max="773" width="27.5546875" style="1" customWidth="1"/>
    <col min="774" max="774" width="24.109375" style="1" customWidth="1"/>
    <col min="775" max="1024" width="9.109375" style="1"/>
    <col min="1025" max="1025" width="6.5546875" style="1" customWidth="1"/>
    <col min="1026" max="1026" width="31" style="1" customWidth="1"/>
    <col min="1027" max="1027" width="12.33203125" style="1" customWidth="1"/>
    <col min="1028" max="1029" width="27.5546875" style="1" customWidth="1"/>
    <col min="1030" max="1030" width="24.109375" style="1" customWidth="1"/>
    <col min="1031" max="1280" width="9.109375" style="1"/>
    <col min="1281" max="1281" width="6.5546875" style="1" customWidth="1"/>
    <col min="1282" max="1282" width="31" style="1" customWidth="1"/>
    <col min="1283" max="1283" width="12.33203125" style="1" customWidth="1"/>
    <col min="1284" max="1285" width="27.5546875" style="1" customWidth="1"/>
    <col min="1286" max="1286" width="24.109375" style="1" customWidth="1"/>
    <col min="1287" max="1536" width="9.109375" style="1"/>
    <col min="1537" max="1537" width="6.5546875" style="1" customWidth="1"/>
    <col min="1538" max="1538" width="31" style="1" customWidth="1"/>
    <col min="1539" max="1539" width="12.33203125" style="1" customWidth="1"/>
    <col min="1540" max="1541" width="27.5546875" style="1" customWidth="1"/>
    <col min="1542" max="1542" width="24.109375" style="1" customWidth="1"/>
    <col min="1543" max="1792" width="9.109375" style="1"/>
    <col min="1793" max="1793" width="6.5546875" style="1" customWidth="1"/>
    <col min="1794" max="1794" width="31" style="1" customWidth="1"/>
    <col min="1795" max="1795" width="12.33203125" style="1" customWidth="1"/>
    <col min="1796" max="1797" width="27.5546875" style="1" customWidth="1"/>
    <col min="1798" max="1798" width="24.109375" style="1" customWidth="1"/>
    <col min="1799" max="2048" width="9.109375" style="1"/>
    <col min="2049" max="2049" width="6.5546875" style="1" customWidth="1"/>
    <col min="2050" max="2050" width="31" style="1" customWidth="1"/>
    <col min="2051" max="2051" width="12.33203125" style="1" customWidth="1"/>
    <col min="2052" max="2053" width="27.5546875" style="1" customWidth="1"/>
    <col min="2054" max="2054" width="24.109375" style="1" customWidth="1"/>
    <col min="2055" max="2304" width="9.109375" style="1"/>
    <col min="2305" max="2305" width="6.5546875" style="1" customWidth="1"/>
    <col min="2306" max="2306" width="31" style="1" customWidth="1"/>
    <col min="2307" max="2307" width="12.33203125" style="1" customWidth="1"/>
    <col min="2308" max="2309" width="27.5546875" style="1" customWidth="1"/>
    <col min="2310" max="2310" width="24.109375" style="1" customWidth="1"/>
    <col min="2311" max="2560" width="9.109375" style="1"/>
    <col min="2561" max="2561" width="6.5546875" style="1" customWidth="1"/>
    <col min="2562" max="2562" width="31" style="1" customWidth="1"/>
    <col min="2563" max="2563" width="12.33203125" style="1" customWidth="1"/>
    <col min="2564" max="2565" width="27.5546875" style="1" customWidth="1"/>
    <col min="2566" max="2566" width="24.109375" style="1" customWidth="1"/>
    <col min="2567" max="2816" width="9.109375" style="1"/>
    <col min="2817" max="2817" width="6.5546875" style="1" customWidth="1"/>
    <col min="2818" max="2818" width="31" style="1" customWidth="1"/>
    <col min="2819" max="2819" width="12.33203125" style="1" customWidth="1"/>
    <col min="2820" max="2821" width="27.5546875" style="1" customWidth="1"/>
    <col min="2822" max="2822" width="24.109375" style="1" customWidth="1"/>
    <col min="2823" max="3072" width="9.109375" style="1"/>
    <col min="3073" max="3073" width="6.5546875" style="1" customWidth="1"/>
    <col min="3074" max="3074" width="31" style="1" customWidth="1"/>
    <col min="3075" max="3075" width="12.33203125" style="1" customWidth="1"/>
    <col min="3076" max="3077" width="27.5546875" style="1" customWidth="1"/>
    <col min="3078" max="3078" width="24.109375" style="1" customWidth="1"/>
    <col min="3079" max="3328" width="9.109375" style="1"/>
    <col min="3329" max="3329" width="6.5546875" style="1" customWidth="1"/>
    <col min="3330" max="3330" width="31" style="1" customWidth="1"/>
    <col min="3331" max="3331" width="12.33203125" style="1" customWidth="1"/>
    <col min="3332" max="3333" width="27.5546875" style="1" customWidth="1"/>
    <col min="3334" max="3334" width="24.109375" style="1" customWidth="1"/>
    <col min="3335" max="3584" width="9.109375" style="1"/>
    <col min="3585" max="3585" width="6.5546875" style="1" customWidth="1"/>
    <col min="3586" max="3586" width="31" style="1" customWidth="1"/>
    <col min="3587" max="3587" width="12.33203125" style="1" customWidth="1"/>
    <col min="3588" max="3589" width="27.5546875" style="1" customWidth="1"/>
    <col min="3590" max="3590" width="24.109375" style="1" customWidth="1"/>
    <col min="3591" max="3840" width="9.109375" style="1"/>
    <col min="3841" max="3841" width="6.5546875" style="1" customWidth="1"/>
    <col min="3842" max="3842" width="31" style="1" customWidth="1"/>
    <col min="3843" max="3843" width="12.33203125" style="1" customWidth="1"/>
    <col min="3844" max="3845" width="27.5546875" style="1" customWidth="1"/>
    <col min="3846" max="3846" width="24.109375" style="1" customWidth="1"/>
    <col min="3847" max="4096" width="9.109375" style="1"/>
    <col min="4097" max="4097" width="6.5546875" style="1" customWidth="1"/>
    <col min="4098" max="4098" width="31" style="1" customWidth="1"/>
    <col min="4099" max="4099" width="12.33203125" style="1" customWidth="1"/>
    <col min="4100" max="4101" width="27.5546875" style="1" customWidth="1"/>
    <col min="4102" max="4102" width="24.109375" style="1" customWidth="1"/>
    <col min="4103" max="4352" width="9.109375" style="1"/>
    <col min="4353" max="4353" width="6.5546875" style="1" customWidth="1"/>
    <col min="4354" max="4354" width="31" style="1" customWidth="1"/>
    <col min="4355" max="4355" width="12.33203125" style="1" customWidth="1"/>
    <col min="4356" max="4357" width="27.5546875" style="1" customWidth="1"/>
    <col min="4358" max="4358" width="24.109375" style="1" customWidth="1"/>
    <col min="4359" max="4608" width="9.109375" style="1"/>
    <col min="4609" max="4609" width="6.5546875" style="1" customWidth="1"/>
    <col min="4610" max="4610" width="31" style="1" customWidth="1"/>
    <col min="4611" max="4611" width="12.33203125" style="1" customWidth="1"/>
    <col min="4612" max="4613" width="27.5546875" style="1" customWidth="1"/>
    <col min="4614" max="4614" width="24.109375" style="1" customWidth="1"/>
    <col min="4615" max="4864" width="9.109375" style="1"/>
    <col min="4865" max="4865" width="6.5546875" style="1" customWidth="1"/>
    <col min="4866" max="4866" width="31" style="1" customWidth="1"/>
    <col min="4867" max="4867" width="12.33203125" style="1" customWidth="1"/>
    <col min="4868" max="4869" width="27.5546875" style="1" customWidth="1"/>
    <col min="4870" max="4870" width="24.109375" style="1" customWidth="1"/>
    <col min="4871" max="5120" width="9.109375" style="1"/>
    <col min="5121" max="5121" width="6.5546875" style="1" customWidth="1"/>
    <col min="5122" max="5122" width="31" style="1" customWidth="1"/>
    <col min="5123" max="5123" width="12.33203125" style="1" customWidth="1"/>
    <col min="5124" max="5125" width="27.5546875" style="1" customWidth="1"/>
    <col min="5126" max="5126" width="24.109375" style="1" customWidth="1"/>
    <col min="5127" max="5376" width="9.109375" style="1"/>
    <col min="5377" max="5377" width="6.5546875" style="1" customWidth="1"/>
    <col min="5378" max="5378" width="31" style="1" customWidth="1"/>
    <col min="5379" max="5379" width="12.33203125" style="1" customWidth="1"/>
    <col min="5380" max="5381" width="27.5546875" style="1" customWidth="1"/>
    <col min="5382" max="5382" width="24.109375" style="1" customWidth="1"/>
    <col min="5383" max="5632" width="9.109375" style="1"/>
    <col min="5633" max="5633" width="6.5546875" style="1" customWidth="1"/>
    <col min="5634" max="5634" width="31" style="1" customWidth="1"/>
    <col min="5635" max="5635" width="12.33203125" style="1" customWidth="1"/>
    <col min="5636" max="5637" width="27.5546875" style="1" customWidth="1"/>
    <col min="5638" max="5638" width="24.109375" style="1" customWidth="1"/>
    <col min="5639" max="5888" width="9.109375" style="1"/>
    <col min="5889" max="5889" width="6.5546875" style="1" customWidth="1"/>
    <col min="5890" max="5890" width="31" style="1" customWidth="1"/>
    <col min="5891" max="5891" width="12.33203125" style="1" customWidth="1"/>
    <col min="5892" max="5893" width="27.5546875" style="1" customWidth="1"/>
    <col min="5894" max="5894" width="24.109375" style="1" customWidth="1"/>
    <col min="5895" max="6144" width="9.109375" style="1"/>
    <col min="6145" max="6145" width="6.5546875" style="1" customWidth="1"/>
    <col min="6146" max="6146" width="31" style="1" customWidth="1"/>
    <col min="6147" max="6147" width="12.33203125" style="1" customWidth="1"/>
    <col min="6148" max="6149" width="27.5546875" style="1" customWidth="1"/>
    <col min="6150" max="6150" width="24.109375" style="1" customWidth="1"/>
    <col min="6151" max="6400" width="9.109375" style="1"/>
    <col min="6401" max="6401" width="6.5546875" style="1" customWidth="1"/>
    <col min="6402" max="6402" width="31" style="1" customWidth="1"/>
    <col min="6403" max="6403" width="12.33203125" style="1" customWidth="1"/>
    <col min="6404" max="6405" width="27.5546875" style="1" customWidth="1"/>
    <col min="6406" max="6406" width="24.109375" style="1" customWidth="1"/>
    <col min="6407" max="6656" width="9.109375" style="1"/>
    <col min="6657" max="6657" width="6.5546875" style="1" customWidth="1"/>
    <col min="6658" max="6658" width="31" style="1" customWidth="1"/>
    <col min="6659" max="6659" width="12.33203125" style="1" customWidth="1"/>
    <col min="6660" max="6661" width="27.5546875" style="1" customWidth="1"/>
    <col min="6662" max="6662" width="24.109375" style="1" customWidth="1"/>
    <col min="6663" max="6912" width="9.109375" style="1"/>
    <col min="6913" max="6913" width="6.5546875" style="1" customWidth="1"/>
    <col min="6914" max="6914" width="31" style="1" customWidth="1"/>
    <col min="6915" max="6915" width="12.33203125" style="1" customWidth="1"/>
    <col min="6916" max="6917" width="27.5546875" style="1" customWidth="1"/>
    <col min="6918" max="6918" width="24.109375" style="1" customWidth="1"/>
    <col min="6919" max="7168" width="9.109375" style="1"/>
    <col min="7169" max="7169" width="6.5546875" style="1" customWidth="1"/>
    <col min="7170" max="7170" width="31" style="1" customWidth="1"/>
    <col min="7171" max="7171" width="12.33203125" style="1" customWidth="1"/>
    <col min="7172" max="7173" width="27.5546875" style="1" customWidth="1"/>
    <col min="7174" max="7174" width="24.109375" style="1" customWidth="1"/>
    <col min="7175" max="7424" width="9.109375" style="1"/>
    <col min="7425" max="7425" width="6.5546875" style="1" customWidth="1"/>
    <col min="7426" max="7426" width="31" style="1" customWidth="1"/>
    <col min="7427" max="7427" width="12.33203125" style="1" customWidth="1"/>
    <col min="7428" max="7429" width="27.5546875" style="1" customWidth="1"/>
    <col min="7430" max="7430" width="24.109375" style="1" customWidth="1"/>
    <col min="7431" max="7680" width="9.109375" style="1"/>
    <col min="7681" max="7681" width="6.5546875" style="1" customWidth="1"/>
    <col min="7682" max="7682" width="31" style="1" customWidth="1"/>
    <col min="7683" max="7683" width="12.33203125" style="1" customWidth="1"/>
    <col min="7684" max="7685" width="27.5546875" style="1" customWidth="1"/>
    <col min="7686" max="7686" width="24.109375" style="1" customWidth="1"/>
    <col min="7687" max="7936" width="9.109375" style="1"/>
    <col min="7937" max="7937" width="6.5546875" style="1" customWidth="1"/>
    <col min="7938" max="7938" width="31" style="1" customWidth="1"/>
    <col min="7939" max="7939" width="12.33203125" style="1" customWidth="1"/>
    <col min="7940" max="7941" width="27.5546875" style="1" customWidth="1"/>
    <col min="7942" max="7942" width="24.109375" style="1" customWidth="1"/>
    <col min="7943" max="8192" width="9.109375" style="1"/>
    <col min="8193" max="8193" width="6.5546875" style="1" customWidth="1"/>
    <col min="8194" max="8194" width="31" style="1" customWidth="1"/>
    <col min="8195" max="8195" width="12.33203125" style="1" customWidth="1"/>
    <col min="8196" max="8197" width="27.5546875" style="1" customWidth="1"/>
    <col min="8198" max="8198" width="24.109375" style="1" customWidth="1"/>
    <col min="8199" max="8448" width="9.109375" style="1"/>
    <col min="8449" max="8449" width="6.5546875" style="1" customWidth="1"/>
    <col min="8450" max="8450" width="31" style="1" customWidth="1"/>
    <col min="8451" max="8451" width="12.33203125" style="1" customWidth="1"/>
    <col min="8452" max="8453" width="27.5546875" style="1" customWidth="1"/>
    <col min="8454" max="8454" width="24.109375" style="1" customWidth="1"/>
    <col min="8455" max="8704" width="9.109375" style="1"/>
    <col min="8705" max="8705" width="6.5546875" style="1" customWidth="1"/>
    <col min="8706" max="8706" width="31" style="1" customWidth="1"/>
    <col min="8707" max="8707" width="12.33203125" style="1" customWidth="1"/>
    <col min="8708" max="8709" width="27.5546875" style="1" customWidth="1"/>
    <col min="8710" max="8710" width="24.109375" style="1" customWidth="1"/>
    <col min="8711" max="8960" width="9.109375" style="1"/>
    <col min="8961" max="8961" width="6.5546875" style="1" customWidth="1"/>
    <col min="8962" max="8962" width="31" style="1" customWidth="1"/>
    <col min="8963" max="8963" width="12.33203125" style="1" customWidth="1"/>
    <col min="8964" max="8965" width="27.5546875" style="1" customWidth="1"/>
    <col min="8966" max="8966" width="24.109375" style="1" customWidth="1"/>
    <col min="8967" max="9216" width="9.109375" style="1"/>
    <col min="9217" max="9217" width="6.5546875" style="1" customWidth="1"/>
    <col min="9218" max="9218" width="31" style="1" customWidth="1"/>
    <col min="9219" max="9219" width="12.33203125" style="1" customWidth="1"/>
    <col min="9220" max="9221" width="27.5546875" style="1" customWidth="1"/>
    <col min="9222" max="9222" width="24.109375" style="1" customWidth="1"/>
    <col min="9223" max="9472" width="9.109375" style="1"/>
    <col min="9473" max="9473" width="6.5546875" style="1" customWidth="1"/>
    <col min="9474" max="9474" width="31" style="1" customWidth="1"/>
    <col min="9475" max="9475" width="12.33203125" style="1" customWidth="1"/>
    <col min="9476" max="9477" width="27.5546875" style="1" customWidth="1"/>
    <col min="9478" max="9478" width="24.109375" style="1" customWidth="1"/>
    <col min="9479" max="9728" width="9.109375" style="1"/>
    <col min="9729" max="9729" width="6.5546875" style="1" customWidth="1"/>
    <col min="9730" max="9730" width="31" style="1" customWidth="1"/>
    <col min="9731" max="9731" width="12.33203125" style="1" customWidth="1"/>
    <col min="9732" max="9733" width="27.5546875" style="1" customWidth="1"/>
    <col min="9734" max="9734" width="24.109375" style="1" customWidth="1"/>
    <col min="9735" max="9984" width="9.109375" style="1"/>
    <col min="9985" max="9985" width="6.5546875" style="1" customWidth="1"/>
    <col min="9986" max="9986" width="31" style="1" customWidth="1"/>
    <col min="9987" max="9987" width="12.33203125" style="1" customWidth="1"/>
    <col min="9988" max="9989" width="27.5546875" style="1" customWidth="1"/>
    <col min="9990" max="9990" width="24.109375" style="1" customWidth="1"/>
    <col min="9991" max="10240" width="9.109375" style="1"/>
    <col min="10241" max="10241" width="6.5546875" style="1" customWidth="1"/>
    <col min="10242" max="10242" width="31" style="1" customWidth="1"/>
    <col min="10243" max="10243" width="12.33203125" style="1" customWidth="1"/>
    <col min="10244" max="10245" width="27.5546875" style="1" customWidth="1"/>
    <col min="10246" max="10246" width="24.109375" style="1" customWidth="1"/>
    <col min="10247" max="10496" width="9.109375" style="1"/>
    <col min="10497" max="10497" width="6.5546875" style="1" customWidth="1"/>
    <col min="10498" max="10498" width="31" style="1" customWidth="1"/>
    <col min="10499" max="10499" width="12.33203125" style="1" customWidth="1"/>
    <col min="10500" max="10501" width="27.5546875" style="1" customWidth="1"/>
    <col min="10502" max="10502" width="24.109375" style="1" customWidth="1"/>
    <col min="10503" max="10752" width="9.109375" style="1"/>
    <col min="10753" max="10753" width="6.5546875" style="1" customWidth="1"/>
    <col min="10754" max="10754" width="31" style="1" customWidth="1"/>
    <col min="10755" max="10755" width="12.33203125" style="1" customWidth="1"/>
    <col min="10756" max="10757" width="27.5546875" style="1" customWidth="1"/>
    <col min="10758" max="10758" width="24.109375" style="1" customWidth="1"/>
    <col min="10759" max="11008" width="9.109375" style="1"/>
    <col min="11009" max="11009" width="6.5546875" style="1" customWidth="1"/>
    <col min="11010" max="11010" width="31" style="1" customWidth="1"/>
    <col min="11011" max="11011" width="12.33203125" style="1" customWidth="1"/>
    <col min="11012" max="11013" width="27.5546875" style="1" customWidth="1"/>
    <col min="11014" max="11014" width="24.109375" style="1" customWidth="1"/>
    <col min="11015" max="11264" width="9.109375" style="1"/>
    <col min="11265" max="11265" width="6.5546875" style="1" customWidth="1"/>
    <col min="11266" max="11266" width="31" style="1" customWidth="1"/>
    <col min="11267" max="11267" width="12.33203125" style="1" customWidth="1"/>
    <col min="11268" max="11269" width="27.5546875" style="1" customWidth="1"/>
    <col min="11270" max="11270" width="24.109375" style="1" customWidth="1"/>
    <col min="11271" max="11520" width="9.109375" style="1"/>
    <col min="11521" max="11521" width="6.5546875" style="1" customWidth="1"/>
    <col min="11522" max="11522" width="31" style="1" customWidth="1"/>
    <col min="11523" max="11523" width="12.33203125" style="1" customWidth="1"/>
    <col min="11524" max="11525" width="27.5546875" style="1" customWidth="1"/>
    <col min="11526" max="11526" width="24.109375" style="1" customWidth="1"/>
    <col min="11527" max="11776" width="9.109375" style="1"/>
    <col min="11777" max="11777" width="6.5546875" style="1" customWidth="1"/>
    <col min="11778" max="11778" width="31" style="1" customWidth="1"/>
    <col min="11779" max="11779" width="12.33203125" style="1" customWidth="1"/>
    <col min="11780" max="11781" width="27.5546875" style="1" customWidth="1"/>
    <col min="11782" max="11782" width="24.109375" style="1" customWidth="1"/>
    <col min="11783" max="12032" width="9.109375" style="1"/>
    <col min="12033" max="12033" width="6.5546875" style="1" customWidth="1"/>
    <col min="12034" max="12034" width="31" style="1" customWidth="1"/>
    <col min="12035" max="12035" width="12.33203125" style="1" customWidth="1"/>
    <col min="12036" max="12037" width="27.5546875" style="1" customWidth="1"/>
    <col min="12038" max="12038" width="24.109375" style="1" customWidth="1"/>
    <col min="12039" max="12288" width="9.109375" style="1"/>
    <col min="12289" max="12289" width="6.5546875" style="1" customWidth="1"/>
    <col min="12290" max="12290" width="31" style="1" customWidth="1"/>
    <col min="12291" max="12291" width="12.33203125" style="1" customWidth="1"/>
    <col min="12292" max="12293" width="27.5546875" style="1" customWidth="1"/>
    <col min="12294" max="12294" width="24.109375" style="1" customWidth="1"/>
    <col min="12295" max="12544" width="9.109375" style="1"/>
    <col min="12545" max="12545" width="6.5546875" style="1" customWidth="1"/>
    <col min="12546" max="12546" width="31" style="1" customWidth="1"/>
    <col min="12547" max="12547" width="12.33203125" style="1" customWidth="1"/>
    <col min="12548" max="12549" width="27.5546875" style="1" customWidth="1"/>
    <col min="12550" max="12550" width="24.109375" style="1" customWidth="1"/>
    <col min="12551" max="12800" width="9.109375" style="1"/>
    <col min="12801" max="12801" width="6.5546875" style="1" customWidth="1"/>
    <col min="12802" max="12802" width="31" style="1" customWidth="1"/>
    <col min="12803" max="12803" width="12.33203125" style="1" customWidth="1"/>
    <col min="12804" max="12805" width="27.5546875" style="1" customWidth="1"/>
    <col min="12806" max="12806" width="24.109375" style="1" customWidth="1"/>
    <col min="12807" max="13056" width="9.109375" style="1"/>
    <col min="13057" max="13057" width="6.5546875" style="1" customWidth="1"/>
    <col min="13058" max="13058" width="31" style="1" customWidth="1"/>
    <col min="13059" max="13059" width="12.33203125" style="1" customWidth="1"/>
    <col min="13060" max="13061" width="27.5546875" style="1" customWidth="1"/>
    <col min="13062" max="13062" width="24.109375" style="1" customWidth="1"/>
    <col min="13063" max="13312" width="9.109375" style="1"/>
    <col min="13313" max="13313" width="6.5546875" style="1" customWidth="1"/>
    <col min="13314" max="13314" width="31" style="1" customWidth="1"/>
    <col min="13315" max="13315" width="12.33203125" style="1" customWidth="1"/>
    <col min="13316" max="13317" width="27.5546875" style="1" customWidth="1"/>
    <col min="13318" max="13318" width="24.109375" style="1" customWidth="1"/>
    <col min="13319" max="13568" width="9.109375" style="1"/>
    <col min="13569" max="13569" width="6.5546875" style="1" customWidth="1"/>
    <col min="13570" max="13570" width="31" style="1" customWidth="1"/>
    <col min="13571" max="13571" width="12.33203125" style="1" customWidth="1"/>
    <col min="13572" max="13573" width="27.5546875" style="1" customWidth="1"/>
    <col min="13574" max="13574" width="24.109375" style="1" customWidth="1"/>
    <col min="13575" max="13824" width="9.109375" style="1"/>
    <col min="13825" max="13825" width="6.5546875" style="1" customWidth="1"/>
    <col min="13826" max="13826" width="31" style="1" customWidth="1"/>
    <col min="13827" max="13827" width="12.33203125" style="1" customWidth="1"/>
    <col min="13828" max="13829" width="27.5546875" style="1" customWidth="1"/>
    <col min="13830" max="13830" width="24.109375" style="1" customWidth="1"/>
    <col min="13831" max="14080" width="9.109375" style="1"/>
    <col min="14081" max="14081" width="6.5546875" style="1" customWidth="1"/>
    <col min="14082" max="14082" width="31" style="1" customWidth="1"/>
    <col min="14083" max="14083" width="12.33203125" style="1" customWidth="1"/>
    <col min="14084" max="14085" width="27.5546875" style="1" customWidth="1"/>
    <col min="14086" max="14086" width="24.109375" style="1" customWidth="1"/>
    <col min="14087" max="14336" width="9.109375" style="1"/>
    <col min="14337" max="14337" width="6.5546875" style="1" customWidth="1"/>
    <col min="14338" max="14338" width="31" style="1" customWidth="1"/>
    <col min="14339" max="14339" width="12.33203125" style="1" customWidth="1"/>
    <col min="14340" max="14341" width="27.5546875" style="1" customWidth="1"/>
    <col min="14342" max="14342" width="24.109375" style="1" customWidth="1"/>
    <col min="14343" max="14592" width="9.109375" style="1"/>
    <col min="14593" max="14593" width="6.5546875" style="1" customWidth="1"/>
    <col min="14594" max="14594" width="31" style="1" customWidth="1"/>
    <col min="14595" max="14595" width="12.33203125" style="1" customWidth="1"/>
    <col min="14596" max="14597" width="27.5546875" style="1" customWidth="1"/>
    <col min="14598" max="14598" width="24.109375" style="1" customWidth="1"/>
    <col min="14599" max="14848" width="9.109375" style="1"/>
    <col min="14849" max="14849" width="6.5546875" style="1" customWidth="1"/>
    <col min="14850" max="14850" width="31" style="1" customWidth="1"/>
    <col min="14851" max="14851" width="12.33203125" style="1" customWidth="1"/>
    <col min="14852" max="14853" width="27.5546875" style="1" customWidth="1"/>
    <col min="14854" max="14854" width="24.109375" style="1" customWidth="1"/>
    <col min="14855" max="15104" width="9.109375" style="1"/>
    <col min="15105" max="15105" width="6.5546875" style="1" customWidth="1"/>
    <col min="15106" max="15106" width="31" style="1" customWidth="1"/>
    <col min="15107" max="15107" width="12.33203125" style="1" customWidth="1"/>
    <col min="15108" max="15109" width="27.5546875" style="1" customWidth="1"/>
    <col min="15110" max="15110" width="24.109375" style="1" customWidth="1"/>
    <col min="15111" max="15360" width="9.109375" style="1"/>
    <col min="15361" max="15361" width="6.5546875" style="1" customWidth="1"/>
    <col min="15362" max="15362" width="31" style="1" customWidth="1"/>
    <col min="15363" max="15363" width="12.33203125" style="1" customWidth="1"/>
    <col min="15364" max="15365" width="27.5546875" style="1" customWidth="1"/>
    <col min="15366" max="15366" width="24.109375" style="1" customWidth="1"/>
    <col min="15367" max="15616" width="9.109375" style="1"/>
    <col min="15617" max="15617" width="6.5546875" style="1" customWidth="1"/>
    <col min="15618" max="15618" width="31" style="1" customWidth="1"/>
    <col min="15619" max="15619" width="12.33203125" style="1" customWidth="1"/>
    <col min="15620" max="15621" width="27.5546875" style="1" customWidth="1"/>
    <col min="15622" max="15622" width="24.109375" style="1" customWidth="1"/>
    <col min="15623" max="15872" width="9.109375" style="1"/>
    <col min="15873" max="15873" width="6.5546875" style="1" customWidth="1"/>
    <col min="15874" max="15874" width="31" style="1" customWidth="1"/>
    <col min="15875" max="15875" width="12.33203125" style="1" customWidth="1"/>
    <col min="15876" max="15877" width="27.5546875" style="1" customWidth="1"/>
    <col min="15878" max="15878" width="24.109375" style="1" customWidth="1"/>
    <col min="15879" max="16128" width="9.109375" style="1"/>
    <col min="16129" max="16129" width="6.5546875" style="1" customWidth="1"/>
    <col min="16130" max="16130" width="31" style="1" customWidth="1"/>
    <col min="16131" max="16131" width="12.33203125" style="1" customWidth="1"/>
    <col min="16132" max="16133" width="27.5546875" style="1" customWidth="1"/>
    <col min="16134" max="16134" width="24.109375" style="1" customWidth="1"/>
    <col min="16135" max="16384" width="9.109375" style="1"/>
  </cols>
  <sheetData>
    <row r="1" spans="1:8" ht="93" x14ac:dyDescent="0.3">
      <c r="F1" s="2" t="s">
        <v>9</v>
      </c>
    </row>
    <row r="4" spans="1:8" ht="109.5" customHeight="1" x14ac:dyDescent="0.3">
      <c r="A4" s="39" t="s">
        <v>11</v>
      </c>
      <c r="B4" s="40"/>
      <c r="C4" s="40"/>
      <c r="D4" s="40"/>
      <c r="E4" s="40"/>
      <c r="F4" s="40"/>
    </row>
    <row r="5" spans="1:8" x14ac:dyDescent="0.3">
      <c r="B5" s="1" t="s">
        <v>108</v>
      </c>
      <c r="C5" s="44" t="s">
        <v>109</v>
      </c>
      <c r="D5" s="44"/>
      <c r="E5" s="44"/>
    </row>
    <row r="6" spans="1:8" x14ac:dyDescent="0.3">
      <c r="B6" s="1" t="s">
        <v>110</v>
      </c>
      <c r="C6" s="44">
        <v>5003061642</v>
      </c>
      <c r="D6" s="44"/>
      <c r="E6" s="44"/>
    </row>
    <row r="7" spans="1:8" x14ac:dyDescent="0.3">
      <c r="B7" s="1" t="s">
        <v>111</v>
      </c>
      <c r="C7" s="44">
        <v>500301001</v>
      </c>
      <c r="D7" s="44"/>
      <c r="E7" s="44"/>
    </row>
    <row r="8" spans="1:8" ht="15.75" customHeight="1" x14ac:dyDescent="0.3">
      <c r="B8" s="27" t="s">
        <v>112</v>
      </c>
      <c r="C8" s="44" t="s">
        <v>152</v>
      </c>
      <c r="D8" s="44"/>
      <c r="E8" s="44"/>
    </row>
    <row r="10" spans="1:8" s="3" customFormat="1" ht="31.2" x14ac:dyDescent="0.3">
      <c r="A10" s="10" t="s">
        <v>0</v>
      </c>
      <c r="B10" s="10" t="s">
        <v>10</v>
      </c>
      <c r="C10" s="10" t="s">
        <v>1</v>
      </c>
      <c r="D10" s="19" t="s">
        <v>12</v>
      </c>
      <c r="E10" s="10" t="s">
        <v>14</v>
      </c>
      <c r="F10" s="10" t="s">
        <v>13</v>
      </c>
    </row>
    <row r="11" spans="1:8" s="4" customFormat="1" x14ac:dyDescent="0.3">
      <c r="A11" s="20" t="s">
        <v>15</v>
      </c>
      <c r="B11" s="25" t="s">
        <v>56</v>
      </c>
      <c r="C11" s="8"/>
      <c r="D11" s="9"/>
      <c r="E11" s="9"/>
      <c r="F11" s="9"/>
    </row>
    <row r="12" spans="1:8" s="4" customFormat="1" ht="28.8" x14ac:dyDescent="0.3">
      <c r="A12" s="20">
        <v>1</v>
      </c>
      <c r="B12" s="25" t="s">
        <v>57</v>
      </c>
      <c r="C12" s="8" t="s">
        <v>104</v>
      </c>
      <c r="D12" s="11">
        <v>9253.42</v>
      </c>
      <c r="E12" s="15">
        <f>E13+E32</f>
        <v>11579.102602999999</v>
      </c>
      <c r="F12" s="13"/>
      <c r="G12" s="12"/>
      <c r="H12" s="12"/>
    </row>
    <row r="13" spans="1:8" s="4" customFormat="1" x14ac:dyDescent="0.3">
      <c r="A13" s="20" t="s">
        <v>28</v>
      </c>
      <c r="B13" s="25" t="s">
        <v>58</v>
      </c>
      <c r="C13" s="8" t="s">
        <v>104</v>
      </c>
      <c r="D13" s="15">
        <v>3972</v>
      </c>
      <c r="E13" s="15">
        <f>E15+E17+E19</f>
        <v>2443.2406700000001</v>
      </c>
      <c r="F13" s="11"/>
    </row>
    <row r="14" spans="1:8" s="4" customFormat="1" x14ac:dyDescent="0.3">
      <c r="A14" s="20" t="s">
        <v>29</v>
      </c>
      <c r="B14" s="25" t="s">
        <v>59</v>
      </c>
      <c r="C14" s="8" t="s">
        <v>104</v>
      </c>
      <c r="D14" s="15">
        <f>D15+D17</f>
        <v>1881.19</v>
      </c>
      <c r="E14" s="14">
        <f>E15+E17</f>
        <v>438.28066999999999</v>
      </c>
      <c r="F14" s="11"/>
    </row>
    <row r="15" spans="1:8" s="4" customFormat="1" ht="28.8" x14ac:dyDescent="0.3">
      <c r="A15" s="20" t="s">
        <v>16</v>
      </c>
      <c r="B15" s="25" t="s">
        <v>60</v>
      </c>
      <c r="C15" s="8" t="s">
        <v>104</v>
      </c>
      <c r="D15" s="14">
        <v>108.7</v>
      </c>
      <c r="E15" s="14">
        <v>75.882549999999995</v>
      </c>
      <c r="F15" s="9"/>
    </row>
    <row r="16" spans="1:8" s="4" customFormat="1" x14ac:dyDescent="0.3">
      <c r="A16" s="20" t="s">
        <v>17</v>
      </c>
      <c r="B16" s="25" t="s">
        <v>61</v>
      </c>
      <c r="C16" s="8" t="s">
        <v>104</v>
      </c>
      <c r="D16" s="9"/>
      <c r="E16" s="14"/>
      <c r="F16" s="9"/>
    </row>
    <row r="17" spans="1:6" s="4" customFormat="1" ht="72" x14ac:dyDescent="0.3">
      <c r="A17" s="20" t="s">
        <v>18</v>
      </c>
      <c r="B17" s="25" t="s">
        <v>62</v>
      </c>
      <c r="C17" s="8" t="s">
        <v>104</v>
      </c>
      <c r="D17" s="9">
        <v>1772.49</v>
      </c>
      <c r="E17" s="14">
        <v>362.39812000000001</v>
      </c>
      <c r="F17" s="9"/>
    </row>
    <row r="18" spans="1:6" s="4" customFormat="1" x14ac:dyDescent="0.3">
      <c r="A18" s="20" t="s">
        <v>19</v>
      </c>
      <c r="B18" s="25" t="s">
        <v>63</v>
      </c>
      <c r="C18" s="8" t="s">
        <v>104</v>
      </c>
      <c r="D18" s="9"/>
      <c r="E18" s="9"/>
      <c r="F18" s="9"/>
    </row>
    <row r="19" spans="1:6" s="4" customFormat="1" x14ac:dyDescent="0.3">
      <c r="A19" s="20" t="s">
        <v>30</v>
      </c>
      <c r="B19" s="25" t="s">
        <v>64</v>
      </c>
      <c r="C19" s="8" t="s">
        <v>104</v>
      </c>
      <c r="D19" s="9">
        <v>2090.8200000000002</v>
      </c>
      <c r="E19" s="9">
        <v>2004.96</v>
      </c>
      <c r="F19" s="9"/>
    </row>
    <row r="20" spans="1:6" s="4" customFormat="1" x14ac:dyDescent="0.3">
      <c r="A20" s="20" t="s">
        <v>20</v>
      </c>
      <c r="B20" s="25" t="s">
        <v>63</v>
      </c>
      <c r="C20" s="8" t="s">
        <v>104</v>
      </c>
      <c r="D20" s="9"/>
      <c r="E20" s="9"/>
      <c r="F20" s="9"/>
    </row>
    <row r="21" spans="1:6" s="5" customFormat="1" ht="28.8" x14ac:dyDescent="0.3">
      <c r="A21" s="20" t="s">
        <v>31</v>
      </c>
      <c r="B21" s="25" t="s">
        <v>65</v>
      </c>
      <c r="C21" s="8" t="s">
        <v>104</v>
      </c>
      <c r="D21" s="18"/>
      <c r="E21" s="38">
        <f>SUM(E25:E29)</f>
        <v>882.03096200000005</v>
      </c>
      <c r="F21" s="18"/>
    </row>
    <row r="22" spans="1:6" s="4" customFormat="1" ht="28.8" x14ac:dyDescent="0.3">
      <c r="A22" s="20" t="s">
        <v>21</v>
      </c>
      <c r="B22" s="25" t="s">
        <v>66</v>
      </c>
      <c r="C22" s="8" t="s">
        <v>104</v>
      </c>
      <c r="D22" s="17"/>
      <c r="E22" s="17"/>
      <c r="F22" s="17"/>
    </row>
    <row r="23" spans="1:6" s="4" customFormat="1" x14ac:dyDescent="0.3">
      <c r="A23" s="20" t="s">
        <v>22</v>
      </c>
      <c r="B23" s="25" t="s">
        <v>67</v>
      </c>
      <c r="C23" s="8" t="s">
        <v>104</v>
      </c>
      <c r="D23" s="13"/>
      <c r="E23" s="13"/>
      <c r="F23" s="13"/>
    </row>
    <row r="24" spans="1:6" s="4" customFormat="1" ht="28.8" x14ac:dyDescent="0.3">
      <c r="A24" s="20" t="s">
        <v>23</v>
      </c>
      <c r="B24" s="26" t="s">
        <v>68</v>
      </c>
      <c r="C24" s="8" t="s">
        <v>104</v>
      </c>
      <c r="D24" s="41"/>
      <c r="E24" s="41"/>
      <c r="F24" s="41"/>
    </row>
    <row r="25" spans="1:6" s="4" customFormat="1" x14ac:dyDescent="0.3">
      <c r="A25" s="36" t="s">
        <v>142</v>
      </c>
      <c r="B25" s="26" t="s">
        <v>146</v>
      </c>
      <c r="C25" s="33" t="s">
        <v>104</v>
      </c>
      <c r="D25" s="33"/>
      <c r="E25" s="37">
        <v>11.8545</v>
      </c>
      <c r="F25" s="33"/>
    </row>
    <row r="26" spans="1:6" s="4" customFormat="1" x14ac:dyDescent="0.3">
      <c r="A26" s="36" t="s">
        <v>143</v>
      </c>
      <c r="B26" s="26" t="s">
        <v>147</v>
      </c>
      <c r="C26" s="33" t="s">
        <v>104</v>
      </c>
      <c r="D26" s="33"/>
      <c r="E26" s="33">
        <v>302.39999999999998</v>
      </c>
      <c r="F26" s="33"/>
    </row>
    <row r="27" spans="1:6" s="4" customFormat="1" x14ac:dyDescent="0.3">
      <c r="A27" s="36" t="s">
        <v>144</v>
      </c>
      <c r="B27" s="26" t="s">
        <v>148</v>
      </c>
      <c r="C27" s="33" t="s">
        <v>104</v>
      </c>
      <c r="D27" s="33"/>
      <c r="E27" s="37">
        <v>552.66773899999998</v>
      </c>
      <c r="F27" s="33"/>
    </row>
    <row r="28" spans="1:6" s="4" customFormat="1" x14ac:dyDescent="0.3">
      <c r="A28" s="36" t="s">
        <v>145</v>
      </c>
      <c r="B28" s="26" t="s">
        <v>150</v>
      </c>
      <c r="C28" s="33" t="s">
        <v>104</v>
      </c>
      <c r="D28" s="33"/>
      <c r="E28" s="33">
        <v>2.3730000000000002</v>
      </c>
      <c r="F28" s="33"/>
    </row>
    <row r="29" spans="1:6" s="4" customFormat="1" x14ac:dyDescent="0.3">
      <c r="A29" s="36" t="s">
        <v>149</v>
      </c>
      <c r="B29" s="26" t="s">
        <v>151</v>
      </c>
      <c r="C29" s="33"/>
      <c r="D29" s="33"/>
      <c r="E29" s="37">
        <v>12.735723</v>
      </c>
      <c r="F29" s="33"/>
    </row>
    <row r="30" spans="1:6" s="4" customFormat="1" ht="43.2" x14ac:dyDescent="0.3">
      <c r="A30" s="20" t="s">
        <v>32</v>
      </c>
      <c r="B30" s="25" t="s">
        <v>69</v>
      </c>
      <c r="C30" s="8" t="s">
        <v>104</v>
      </c>
      <c r="D30" s="9"/>
      <c r="E30" s="9"/>
      <c r="F30" s="9"/>
    </row>
    <row r="31" spans="1:6" s="4" customFormat="1" ht="28.8" x14ac:dyDescent="0.3">
      <c r="A31" s="20" t="s">
        <v>33</v>
      </c>
      <c r="B31" s="25" t="s">
        <v>70</v>
      </c>
      <c r="C31" s="8" t="s">
        <v>104</v>
      </c>
      <c r="D31" s="9"/>
      <c r="E31" s="9"/>
      <c r="F31" s="9"/>
    </row>
    <row r="32" spans="1:6" s="4" customFormat="1" ht="28.8" x14ac:dyDescent="0.3">
      <c r="A32" s="20" t="s">
        <v>34</v>
      </c>
      <c r="B32" s="25" t="s">
        <v>71</v>
      </c>
      <c r="C32" s="8" t="s">
        <v>104</v>
      </c>
      <c r="D32" s="15">
        <v>5281.42</v>
      </c>
      <c r="E32" s="15">
        <f>E35+E36+E38+E45+E41</f>
        <v>9135.8619330000001</v>
      </c>
      <c r="F32" s="15"/>
    </row>
    <row r="33" spans="1:10" s="4" customFormat="1" x14ac:dyDescent="0.3">
      <c r="A33" s="20" t="s">
        <v>36</v>
      </c>
      <c r="B33" s="25" t="s">
        <v>72</v>
      </c>
      <c r="C33" s="8" t="s">
        <v>104</v>
      </c>
      <c r="D33" s="15"/>
      <c r="E33" s="15"/>
      <c r="F33" s="15"/>
    </row>
    <row r="34" spans="1:10" s="4" customFormat="1" ht="43.2" x14ac:dyDescent="0.3">
      <c r="A34" s="20" t="s">
        <v>35</v>
      </c>
      <c r="B34" s="25" t="s">
        <v>73</v>
      </c>
      <c r="C34" s="8" t="s">
        <v>104</v>
      </c>
      <c r="D34" s="15"/>
      <c r="E34" s="15"/>
      <c r="F34" s="15"/>
    </row>
    <row r="35" spans="1:10" s="4" customFormat="1" x14ac:dyDescent="0.3">
      <c r="A35" s="20" t="s">
        <v>37</v>
      </c>
      <c r="B35" s="25" t="s">
        <v>74</v>
      </c>
      <c r="C35" s="8" t="s">
        <v>104</v>
      </c>
      <c r="D35" s="15"/>
      <c r="E35" s="15">
        <v>1391.7874529999999</v>
      </c>
      <c r="F35" s="15"/>
    </row>
    <row r="36" spans="1:10" s="4" customFormat="1" x14ac:dyDescent="0.3">
      <c r="A36" s="20" t="s">
        <v>38</v>
      </c>
      <c r="B36" s="25" t="s">
        <v>75</v>
      </c>
      <c r="C36" s="8" t="s">
        <v>104</v>
      </c>
      <c r="D36" s="15">
        <v>631.42999999999995</v>
      </c>
      <c r="E36" s="15">
        <f>E19*0.302</f>
        <v>605.49792000000002</v>
      </c>
      <c r="F36" s="15"/>
    </row>
    <row r="37" spans="1:10" s="4" customFormat="1" ht="57.6" x14ac:dyDescent="0.3">
      <c r="A37" s="20" t="s">
        <v>39</v>
      </c>
      <c r="B37" s="25" t="s">
        <v>76</v>
      </c>
      <c r="C37" s="8" t="s">
        <v>104</v>
      </c>
      <c r="D37" s="15"/>
      <c r="E37" s="15"/>
      <c r="F37" s="15"/>
    </row>
    <row r="38" spans="1:10" s="4" customFormat="1" x14ac:dyDescent="0.3">
      <c r="A38" s="20" t="s">
        <v>40</v>
      </c>
      <c r="B38" s="25" t="s">
        <v>77</v>
      </c>
      <c r="C38" s="8" t="s">
        <v>104</v>
      </c>
      <c r="D38" s="15">
        <v>4650</v>
      </c>
      <c r="E38" s="15">
        <v>5610.4945600000001</v>
      </c>
      <c r="F38" s="15"/>
    </row>
    <row r="39" spans="1:10" s="4" customFormat="1" x14ac:dyDescent="0.3">
      <c r="A39" s="20" t="s">
        <v>41</v>
      </c>
      <c r="B39" s="25" t="s">
        <v>78</v>
      </c>
      <c r="C39" s="8" t="s">
        <v>104</v>
      </c>
      <c r="D39" s="11"/>
      <c r="E39" s="11"/>
      <c r="F39" s="11"/>
    </row>
    <row r="40" spans="1:10" s="4" customFormat="1" x14ac:dyDescent="0.3">
      <c r="A40" s="20" t="s">
        <v>42</v>
      </c>
      <c r="B40" s="25" t="s">
        <v>79</v>
      </c>
      <c r="C40" s="8" t="s">
        <v>104</v>
      </c>
      <c r="D40" s="9"/>
      <c r="E40" s="9"/>
      <c r="F40" s="9"/>
    </row>
    <row r="41" spans="1:10" s="4" customFormat="1" x14ac:dyDescent="0.3">
      <c r="A41" s="20" t="s">
        <v>43</v>
      </c>
      <c r="B41" s="25" t="s">
        <v>80</v>
      </c>
      <c r="C41" s="8" t="s">
        <v>104</v>
      </c>
      <c r="D41" s="9"/>
      <c r="E41" s="15">
        <v>1528.0820000000001</v>
      </c>
      <c r="F41" s="9"/>
    </row>
    <row r="42" spans="1:10" s="4" customFormat="1" ht="72" x14ac:dyDescent="0.3">
      <c r="A42" s="20" t="s">
        <v>44</v>
      </c>
      <c r="B42" s="25" t="s">
        <v>81</v>
      </c>
      <c r="C42" s="8" t="s">
        <v>104</v>
      </c>
      <c r="D42" s="11"/>
      <c r="E42" s="11"/>
      <c r="F42" s="11"/>
    </row>
    <row r="43" spans="1:10" s="4" customFormat="1" ht="28.8" x14ac:dyDescent="0.3">
      <c r="A43" s="20" t="s">
        <v>24</v>
      </c>
      <c r="B43" s="25" t="s">
        <v>82</v>
      </c>
      <c r="C43" s="8" t="s">
        <v>95</v>
      </c>
      <c r="D43" s="11"/>
      <c r="E43" s="11"/>
      <c r="F43" s="11"/>
    </row>
    <row r="44" spans="1:10" s="4" customFormat="1" ht="129.6" x14ac:dyDescent="0.3">
      <c r="A44" s="20" t="s">
        <v>45</v>
      </c>
      <c r="B44" s="25" t="s">
        <v>83</v>
      </c>
      <c r="C44" s="8" t="s">
        <v>104</v>
      </c>
      <c r="D44" s="15"/>
      <c r="E44" s="15"/>
      <c r="F44" s="15"/>
    </row>
    <row r="45" spans="1:10" s="4" customFormat="1" ht="28.8" x14ac:dyDescent="0.3">
      <c r="A45" s="20" t="s">
        <v>46</v>
      </c>
      <c r="B45" s="25" t="s">
        <v>84</v>
      </c>
      <c r="C45" s="8" t="s">
        <v>104</v>
      </c>
      <c r="D45" s="11"/>
      <c r="E45" s="15"/>
      <c r="F45" s="11"/>
    </row>
    <row r="46" spans="1:10" s="4" customFormat="1" ht="43.2" x14ac:dyDescent="0.3">
      <c r="A46" s="20" t="s">
        <v>47</v>
      </c>
      <c r="B46" s="25" t="s">
        <v>85</v>
      </c>
      <c r="C46" s="8" t="s">
        <v>104</v>
      </c>
      <c r="D46" s="11"/>
      <c r="E46" s="11"/>
      <c r="F46" s="11"/>
      <c r="G46" s="16"/>
      <c r="H46" s="16"/>
    </row>
    <row r="47" spans="1:10" s="4" customFormat="1" ht="28.8" x14ac:dyDescent="0.3">
      <c r="A47" s="20" t="s">
        <v>25</v>
      </c>
      <c r="B47" s="25" t="s">
        <v>86</v>
      </c>
      <c r="C47" s="8" t="s">
        <v>104</v>
      </c>
      <c r="D47" s="11"/>
      <c r="E47" s="11"/>
      <c r="F47" s="11"/>
      <c r="G47" s="42"/>
      <c r="H47" s="43"/>
      <c r="I47" s="43"/>
      <c r="J47" s="43"/>
    </row>
    <row r="48" spans="1:10" s="4" customFormat="1" ht="43.2" x14ac:dyDescent="0.3">
      <c r="A48" s="20" t="s">
        <v>26</v>
      </c>
      <c r="B48" s="25" t="s">
        <v>87</v>
      </c>
      <c r="C48" s="8" t="s">
        <v>104</v>
      </c>
      <c r="D48" s="11">
        <v>3062.41</v>
      </c>
      <c r="E48" s="15">
        <v>3043.5440400000002</v>
      </c>
      <c r="F48" s="11"/>
    </row>
    <row r="49" spans="1:6" s="4" customFormat="1" x14ac:dyDescent="0.3">
      <c r="A49" s="20" t="s">
        <v>28</v>
      </c>
      <c r="B49" s="25" t="s">
        <v>96</v>
      </c>
      <c r="C49" s="8" t="s">
        <v>2</v>
      </c>
      <c r="D49" s="15">
        <v>1597.6</v>
      </c>
      <c r="E49" s="15">
        <v>1682.9229902321999</v>
      </c>
      <c r="F49" s="11"/>
    </row>
    <row r="50" spans="1:6" s="4" customFormat="1" ht="57.6" x14ac:dyDescent="0.3">
      <c r="A50" s="20" t="s">
        <v>34</v>
      </c>
      <c r="B50" s="25" t="s">
        <v>97</v>
      </c>
      <c r="C50" s="8" t="s">
        <v>104</v>
      </c>
      <c r="D50" s="11"/>
      <c r="E50" s="11"/>
      <c r="F50" s="11"/>
    </row>
    <row r="51" spans="1:6" s="4" customFormat="1" ht="72" x14ac:dyDescent="0.3">
      <c r="A51" s="20" t="s">
        <v>27</v>
      </c>
      <c r="B51" s="25" t="s">
        <v>88</v>
      </c>
      <c r="C51" s="8" t="s">
        <v>113</v>
      </c>
      <c r="D51" s="11" t="s">
        <v>113</v>
      </c>
      <c r="E51" s="11" t="s">
        <v>113</v>
      </c>
      <c r="F51" s="11" t="s">
        <v>113</v>
      </c>
    </row>
    <row r="52" spans="1:6" s="4" customFormat="1" ht="28.8" x14ac:dyDescent="0.3">
      <c r="A52" s="20" t="s">
        <v>48</v>
      </c>
      <c r="B52" s="25" t="s">
        <v>89</v>
      </c>
      <c r="C52" s="8" t="s">
        <v>107</v>
      </c>
      <c r="D52" s="9" t="s">
        <v>8</v>
      </c>
      <c r="E52" s="11">
        <v>138</v>
      </c>
      <c r="F52" s="11"/>
    </row>
    <row r="53" spans="1:6" s="4" customFormat="1" ht="28.8" x14ac:dyDescent="0.3">
      <c r="A53" s="20" t="s">
        <v>49</v>
      </c>
      <c r="B53" s="25" t="s">
        <v>90</v>
      </c>
      <c r="C53" s="8" t="s">
        <v>106</v>
      </c>
      <c r="D53" s="11">
        <v>13.76</v>
      </c>
      <c r="E53" s="11">
        <v>13.76</v>
      </c>
      <c r="F53" s="11"/>
    </row>
    <row r="54" spans="1:6" s="4" customFormat="1" ht="28.8" x14ac:dyDescent="0.3">
      <c r="A54" s="34" t="s">
        <v>121</v>
      </c>
      <c r="B54" s="35" t="s">
        <v>135</v>
      </c>
      <c r="C54" s="8" t="s">
        <v>106</v>
      </c>
      <c r="D54" s="11">
        <v>13.76</v>
      </c>
      <c r="E54" s="11">
        <v>13.76</v>
      </c>
      <c r="F54" s="11"/>
    </row>
    <row r="55" spans="1:6" s="4" customFormat="1" ht="28.8" x14ac:dyDescent="0.3">
      <c r="A55" s="20" t="s">
        <v>50</v>
      </c>
      <c r="B55" s="25" t="s">
        <v>91</v>
      </c>
      <c r="C55" s="8" t="s">
        <v>3</v>
      </c>
      <c r="D55" s="11">
        <v>144.25</v>
      </c>
      <c r="E55" s="11">
        <v>190.95</v>
      </c>
      <c r="F55" s="11"/>
    </row>
    <row r="56" spans="1:6" s="4" customFormat="1" ht="43.2" x14ac:dyDescent="0.3">
      <c r="A56" s="34" t="s">
        <v>131</v>
      </c>
      <c r="B56" s="35" t="s">
        <v>132</v>
      </c>
      <c r="C56" s="8" t="s">
        <v>3</v>
      </c>
      <c r="D56" s="11">
        <v>111.23</v>
      </c>
      <c r="E56" s="11">
        <v>140.51</v>
      </c>
      <c r="F56" s="11"/>
    </row>
    <row r="57" spans="1:6" s="4" customFormat="1" ht="43.2" x14ac:dyDescent="0.3">
      <c r="A57" s="34" t="s">
        <v>133</v>
      </c>
      <c r="B57" s="35" t="s">
        <v>134</v>
      </c>
      <c r="C57" s="32" t="s">
        <v>3</v>
      </c>
      <c r="D57" s="11">
        <v>33.020000000000003</v>
      </c>
      <c r="E57" s="11">
        <v>50.44</v>
      </c>
      <c r="F57" s="11"/>
    </row>
    <row r="58" spans="1:6" s="4" customFormat="1" ht="28.8" x14ac:dyDescent="0.3">
      <c r="A58" s="20" t="s">
        <v>51</v>
      </c>
      <c r="B58" s="25" t="s">
        <v>92</v>
      </c>
      <c r="C58" s="8" t="s">
        <v>3</v>
      </c>
      <c r="D58" s="11">
        <v>181.3</v>
      </c>
      <c r="E58" s="11">
        <v>190.3</v>
      </c>
      <c r="F58" s="11"/>
    </row>
    <row r="59" spans="1:6" s="4" customFormat="1" ht="28.8" x14ac:dyDescent="0.3">
      <c r="A59" s="34" t="s">
        <v>136</v>
      </c>
      <c r="B59" s="35" t="s">
        <v>137</v>
      </c>
      <c r="C59" s="8" t="s">
        <v>3</v>
      </c>
      <c r="D59" s="11">
        <v>181.3</v>
      </c>
      <c r="E59" s="11">
        <v>190.3</v>
      </c>
      <c r="F59" s="11"/>
    </row>
    <row r="60" spans="1:6" s="4" customFormat="1" x14ac:dyDescent="0.3">
      <c r="A60" s="20" t="s">
        <v>52</v>
      </c>
      <c r="B60" s="25" t="s">
        <v>93</v>
      </c>
      <c r="C60" s="8" t="s">
        <v>105</v>
      </c>
      <c r="D60" s="11">
        <v>44.01</v>
      </c>
      <c r="E60" s="11">
        <v>58.83</v>
      </c>
      <c r="F60" s="11"/>
    </row>
    <row r="61" spans="1:6" s="4" customFormat="1" ht="28.8" x14ac:dyDescent="0.3">
      <c r="A61" s="34" t="s">
        <v>138</v>
      </c>
      <c r="B61" s="35" t="s">
        <v>140</v>
      </c>
      <c r="C61" s="8" t="s">
        <v>105</v>
      </c>
      <c r="D61" s="11">
        <v>31.78</v>
      </c>
      <c r="E61" s="11">
        <v>40.15</v>
      </c>
      <c r="F61" s="11"/>
    </row>
    <row r="62" spans="1:6" s="4" customFormat="1" ht="28.8" x14ac:dyDescent="0.3">
      <c r="A62" s="34" t="s">
        <v>139</v>
      </c>
      <c r="B62" s="35" t="s">
        <v>141</v>
      </c>
      <c r="C62" s="32"/>
      <c r="D62" s="11">
        <v>12.23</v>
      </c>
      <c r="E62" s="11">
        <v>18.68</v>
      </c>
      <c r="F62" s="11"/>
    </row>
    <row r="63" spans="1:6" s="4" customFormat="1" x14ac:dyDescent="0.3">
      <c r="A63" s="20" t="s">
        <v>53</v>
      </c>
      <c r="B63" s="25" t="s">
        <v>94</v>
      </c>
      <c r="C63" s="8" t="s">
        <v>102</v>
      </c>
      <c r="D63" s="11">
        <v>100</v>
      </c>
      <c r="E63" s="11">
        <v>100</v>
      </c>
      <c r="F63" s="11"/>
    </row>
    <row r="64" spans="1:6" s="4" customFormat="1" ht="28.8" x14ac:dyDescent="0.3">
      <c r="A64" s="20" t="s">
        <v>54</v>
      </c>
      <c r="B64" s="25" t="s">
        <v>99</v>
      </c>
      <c r="C64" s="8" t="s">
        <v>104</v>
      </c>
      <c r="D64" s="11">
        <v>0</v>
      </c>
      <c r="E64" s="15">
        <v>71511.842369999998</v>
      </c>
      <c r="F64" s="11"/>
    </row>
    <row r="65" spans="1:6" s="4" customFormat="1" ht="28.8" x14ac:dyDescent="0.3">
      <c r="A65" s="20" t="s">
        <v>55</v>
      </c>
      <c r="B65" s="25" t="s">
        <v>100</v>
      </c>
      <c r="C65" s="8" t="s">
        <v>104</v>
      </c>
      <c r="D65" s="11"/>
      <c r="E65" s="11"/>
      <c r="F65" s="11"/>
    </row>
    <row r="66" spans="1:6" s="4" customFormat="1" ht="43.2" x14ac:dyDescent="0.3">
      <c r="A66" s="20" t="s">
        <v>98</v>
      </c>
      <c r="B66" s="28" t="s">
        <v>101</v>
      </c>
      <c r="C66" s="8" t="s">
        <v>102</v>
      </c>
      <c r="D66" s="11">
        <v>6.79</v>
      </c>
      <c r="E66" s="11" t="s">
        <v>103</v>
      </c>
      <c r="F66" s="11" t="s">
        <v>103</v>
      </c>
    </row>
    <row r="67" spans="1:6" s="4" customFormat="1" x14ac:dyDescent="0.3">
      <c r="A67" s="21"/>
      <c r="B67" s="22"/>
      <c r="C67" s="23"/>
      <c r="D67" s="24"/>
      <c r="E67" s="24"/>
      <c r="F67" s="24"/>
    </row>
    <row r="68" spans="1:6" s="7" customFormat="1" x14ac:dyDescent="0.25">
      <c r="A68" s="6" t="s">
        <v>4</v>
      </c>
    </row>
    <row r="69" spans="1:6" s="7" customFormat="1" x14ac:dyDescent="0.25">
      <c r="A69" s="6" t="s">
        <v>5</v>
      </c>
    </row>
    <row r="70" spans="1:6" s="7" customFormat="1" x14ac:dyDescent="0.25">
      <c r="A70" s="6" t="s">
        <v>6</v>
      </c>
    </row>
    <row r="71" spans="1:6" s="7" customFormat="1" x14ac:dyDescent="0.25">
      <c r="A71" s="6" t="s">
        <v>7</v>
      </c>
    </row>
    <row r="72" spans="1:6" s="7" customFormat="1" ht="13.2" x14ac:dyDescent="0.25">
      <c r="A72" s="6"/>
    </row>
    <row r="73" spans="1:6" s="7" customFormat="1" ht="13.2" x14ac:dyDescent="0.25">
      <c r="A73" s="6"/>
      <c r="B73" s="7" t="s">
        <v>153</v>
      </c>
      <c r="C73" s="54" t="s">
        <v>154</v>
      </c>
      <c r="D73" s="54"/>
      <c r="E73" s="54"/>
    </row>
    <row r="74" spans="1:6" s="7" customFormat="1" ht="13.2" x14ac:dyDescent="0.25">
      <c r="A74" s="6"/>
    </row>
    <row r="75" spans="1:6" s="7" customFormat="1" ht="13.2" x14ac:dyDescent="0.25">
      <c r="A75" s="6"/>
    </row>
    <row r="76" spans="1:6" s="7" customFormat="1" ht="13.2" x14ac:dyDescent="0.25">
      <c r="A76" s="6"/>
    </row>
    <row r="77" spans="1:6" s="7" customFormat="1" ht="13.2" x14ac:dyDescent="0.25">
      <c r="A77" s="6"/>
    </row>
    <row r="78" spans="1:6" s="7" customFormat="1" ht="13.2" x14ac:dyDescent="0.25"/>
  </sheetData>
  <mergeCells count="8">
    <mergeCell ref="C73:E73"/>
    <mergeCell ref="A4:F4"/>
    <mergeCell ref="D24:F24"/>
    <mergeCell ref="G47:J47"/>
    <mergeCell ref="C5:E5"/>
    <mergeCell ref="C6:E6"/>
    <mergeCell ref="C7:E7"/>
    <mergeCell ref="C8:E8"/>
  </mergeCells>
  <hyperlinks>
    <hyperlink ref="B24" location="P700" display="P700"/>
    <hyperlink ref="B66" location="P701" display="P701"/>
  </hyperlinks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24" workbookViewId="0">
      <selection activeCell="H31" sqref="H31"/>
    </sheetView>
  </sheetViews>
  <sheetFormatPr defaultRowHeight="15.6" x14ac:dyDescent="0.3"/>
  <cols>
    <col min="1" max="1" width="8.44140625" style="1" customWidth="1"/>
    <col min="2" max="2" width="42.33203125" style="1" customWidth="1"/>
    <col min="3" max="3" width="12.33203125" style="1" customWidth="1"/>
    <col min="4" max="4" width="16.33203125" style="1" customWidth="1"/>
    <col min="5" max="5" width="16" style="1" customWidth="1"/>
    <col min="6" max="6" width="16.44140625" style="1" customWidth="1"/>
    <col min="7" max="7" width="9.109375" style="1"/>
    <col min="8" max="8" width="9.5546875" style="1" bestFit="1" customWidth="1"/>
    <col min="9" max="256" width="9.109375" style="1"/>
    <col min="257" max="257" width="6.5546875" style="1" customWidth="1"/>
    <col min="258" max="258" width="31" style="1" customWidth="1"/>
    <col min="259" max="259" width="12.33203125" style="1" customWidth="1"/>
    <col min="260" max="261" width="27.5546875" style="1" customWidth="1"/>
    <col min="262" max="262" width="24.109375" style="1" customWidth="1"/>
    <col min="263" max="512" width="9.109375" style="1"/>
    <col min="513" max="513" width="6.5546875" style="1" customWidth="1"/>
    <col min="514" max="514" width="31" style="1" customWidth="1"/>
    <col min="515" max="515" width="12.33203125" style="1" customWidth="1"/>
    <col min="516" max="517" width="27.5546875" style="1" customWidth="1"/>
    <col min="518" max="518" width="24.109375" style="1" customWidth="1"/>
    <col min="519" max="768" width="9.109375" style="1"/>
    <col min="769" max="769" width="6.5546875" style="1" customWidth="1"/>
    <col min="770" max="770" width="31" style="1" customWidth="1"/>
    <col min="771" max="771" width="12.33203125" style="1" customWidth="1"/>
    <col min="772" max="773" width="27.5546875" style="1" customWidth="1"/>
    <col min="774" max="774" width="24.109375" style="1" customWidth="1"/>
    <col min="775" max="1024" width="9.109375" style="1"/>
    <col min="1025" max="1025" width="6.5546875" style="1" customWidth="1"/>
    <col min="1026" max="1026" width="31" style="1" customWidth="1"/>
    <col min="1027" max="1027" width="12.33203125" style="1" customWidth="1"/>
    <col min="1028" max="1029" width="27.5546875" style="1" customWidth="1"/>
    <col min="1030" max="1030" width="24.109375" style="1" customWidth="1"/>
    <col min="1031" max="1280" width="9.109375" style="1"/>
    <col min="1281" max="1281" width="6.5546875" style="1" customWidth="1"/>
    <col min="1282" max="1282" width="31" style="1" customWidth="1"/>
    <col min="1283" max="1283" width="12.33203125" style="1" customWidth="1"/>
    <col min="1284" max="1285" width="27.5546875" style="1" customWidth="1"/>
    <col min="1286" max="1286" width="24.109375" style="1" customWidth="1"/>
    <col min="1287" max="1536" width="9.109375" style="1"/>
    <col min="1537" max="1537" width="6.5546875" style="1" customWidth="1"/>
    <col min="1538" max="1538" width="31" style="1" customWidth="1"/>
    <col min="1539" max="1539" width="12.33203125" style="1" customWidth="1"/>
    <col min="1540" max="1541" width="27.5546875" style="1" customWidth="1"/>
    <col min="1542" max="1542" width="24.109375" style="1" customWidth="1"/>
    <col min="1543" max="1792" width="9.109375" style="1"/>
    <col min="1793" max="1793" width="6.5546875" style="1" customWidth="1"/>
    <col min="1794" max="1794" width="31" style="1" customWidth="1"/>
    <col min="1795" max="1795" width="12.33203125" style="1" customWidth="1"/>
    <col min="1796" max="1797" width="27.5546875" style="1" customWidth="1"/>
    <col min="1798" max="1798" width="24.109375" style="1" customWidth="1"/>
    <col min="1799" max="2048" width="9.109375" style="1"/>
    <col min="2049" max="2049" width="6.5546875" style="1" customWidth="1"/>
    <col min="2050" max="2050" width="31" style="1" customWidth="1"/>
    <col min="2051" max="2051" width="12.33203125" style="1" customWidth="1"/>
    <col min="2052" max="2053" width="27.5546875" style="1" customWidth="1"/>
    <col min="2054" max="2054" width="24.109375" style="1" customWidth="1"/>
    <col min="2055" max="2304" width="9.109375" style="1"/>
    <col min="2305" max="2305" width="6.5546875" style="1" customWidth="1"/>
    <col min="2306" max="2306" width="31" style="1" customWidth="1"/>
    <col min="2307" max="2307" width="12.33203125" style="1" customWidth="1"/>
    <col min="2308" max="2309" width="27.5546875" style="1" customWidth="1"/>
    <col min="2310" max="2310" width="24.109375" style="1" customWidth="1"/>
    <col min="2311" max="2560" width="9.109375" style="1"/>
    <col min="2561" max="2561" width="6.5546875" style="1" customWidth="1"/>
    <col min="2562" max="2562" width="31" style="1" customWidth="1"/>
    <col min="2563" max="2563" width="12.33203125" style="1" customWidth="1"/>
    <col min="2564" max="2565" width="27.5546875" style="1" customWidth="1"/>
    <col min="2566" max="2566" width="24.109375" style="1" customWidth="1"/>
    <col min="2567" max="2816" width="9.109375" style="1"/>
    <col min="2817" max="2817" width="6.5546875" style="1" customWidth="1"/>
    <col min="2818" max="2818" width="31" style="1" customWidth="1"/>
    <col min="2819" max="2819" width="12.33203125" style="1" customWidth="1"/>
    <col min="2820" max="2821" width="27.5546875" style="1" customWidth="1"/>
    <col min="2822" max="2822" width="24.109375" style="1" customWidth="1"/>
    <col min="2823" max="3072" width="9.109375" style="1"/>
    <col min="3073" max="3073" width="6.5546875" style="1" customWidth="1"/>
    <col min="3074" max="3074" width="31" style="1" customWidth="1"/>
    <col min="3075" max="3075" width="12.33203125" style="1" customWidth="1"/>
    <col min="3076" max="3077" width="27.5546875" style="1" customWidth="1"/>
    <col min="3078" max="3078" width="24.109375" style="1" customWidth="1"/>
    <col min="3079" max="3328" width="9.109375" style="1"/>
    <col min="3329" max="3329" width="6.5546875" style="1" customWidth="1"/>
    <col min="3330" max="3330" width="31" style="1" customWidth="1"/>
    <col min="3331" max="3331" width="12.33203125" style="1" customWidth="1"/>
    <col min="3332" max="3333" width="27.5546875" style="1" customWidth="1"/>
    <col min="3334" max="3334" width="24.109375" style="1" customWidth="1"/>
    <col min="3335" max="3584" width="9.109375" style="1"/>
    <col min="3585" max="3585" width="6.5546875" style="1" customWidth="1"/>
    <col min="3586" max="3586" width="31" style="1" customWidth="1"/>
    <col min="3587" max="3587" width="12.33203125" style="1" customWidth="1"/>
    <col min="3588" max="3589" width="27.5546875" style="1" customWidth="1"/>
    <col min="3590" max="3590" width="24.109375" style="1" customWidth="1"/>
    <col min="3591" max="3840" width="9.109375" style="1"/>
    <col min="3841" max="3841" width="6.5546875" style="1" customWidth="1"/>
    <col min="3842" max="3842" width="31" style="1" customWidth="1"/>
    <col min="3843" max="3843" width="12.33203125" style="1" customWidth="1"/>
    <col min="3844" max="3845" width="27.5546875" style="1" customWidth="1"/>
    <col min="3846" max="3846" width="24.109375" style="1" customWidth="1"/>
    <col min="3847" max="4096" width="9.109375" style="1"/>
    <col min="4097" max="4097" width="6.5546875" style="1" customWidth="1"/>
    <col min="4098" max="4098" width="31" style="1" customWidth="1"/>
    <col min="4099" max="4099" width="12.33203125" style="1" customWidth="1"/>
    <col min="4100" max="4101" width="27.5546875" style="1" customWidth="1"/>
    <col min="4102" max="4102" width="24.109375" style="1" customWidth="1"/>
    <col min="4103" max="4352" width="9.109375" style="1"/>
    <col min="4353" max="4353" width="6.5546875" style="1" customWidth="1"/>
    <col min="4354" max="4354" width="31" style="1" customWidth="1"/>
    <col min="4355" max="4355" width="12.33203125" style="1" customWidth="1"/>
    <col min="4356" max="4357" width="27.5546875" style="1" customWidth="1"/>
    <col min="4358" max="4358" width="24.109375" style="1" customWidth="1"/>
    <col min="4359" max="4608" width="9.109375" style="1"/>
    <col min="4609" max="4609" width="6.5546875" style="1" customWidth="1"/>
    <col min="4610" max="4610" width="31" style="1" customWidth="1"/>
    <col min="4611" max="4611" width="12.33203125" style="1" customWidth="1"/>
    <col min="4612" max="4613" width="27.5546875" style="1" customWidth="1"/>
    <col min="4614" max="4614" width="24.109375" style="1" customWidth="1"/>
    <col min="4615" max="4864" width="9.109375" style="1"/>
    <col min="4865" max="4865" width="6.5546875" style="1" customWidth="1"/>
    <col min="4866" max="4866" width="31" style="1" customWidth="1"/>
    <col min="4867" max="4867" width="12.33203125" style="1" customWidth="1"/>
    <col min="4868" max="4869" width="27.5546875" style="1" customWidth="1"/>
    <col min="4870" max="4870" width="24.109375" style="1" customWidth="1"/>
    <col min="4871" max="5120" width="9.109375" style="1"/>
    <col min="5121" max="5121" width="6.5546875" style="1" customWidth="1"/>
    <col min="5122" max="5122" width="31" style="1" customWidth="1"/>
    <col min="5123" max="5123" width="12.33203125" style="1" customWidth="1"/>
    <col min="5124" max="5125" width="27.5546875" style="1" customWidth="1"/>
    <col min="5126" max="5126" width="24.109375" style="1" customWidth="1"/>
    <col min="5127" max="5376" width="9.109375" style="1"/>
    <col min="5377" max="5377" width="6.5546875" style="1" customWidth="1"/>
    <col min="5378" max="5378" width="31" style="1" customWidth="1"/>
    <col min="5379" max="5379" width="12.33203125" style="1" customWidth="1"/>
    <col min="5380" max="5381" width="27.5546875" style="1" customWidth="1"/>
    <col min="5382" max="5382" width="24.109375" style="1" customWidth="1"/>
    <col min="5383" max="5632" width="9.109375" style="1"/>
    <col min="5633" max="5633" width="6.5546875" style="1" customWidth="1"/>
    <col min="5634" max="5634" width="31" style="1" customWidth="1"/>
    <col min="5635" max="5635" width="12.33203125" style="1" customWidth="1"/>
    <col min="5636" max="5637" width="27.5546875" style="1" customWidth="1"/>
    <col min="5638" max="5638" width="24.109375" style="1" customWidth="1"/>
    <col min="5639" max="5888" width="9.109375" style="1"/>
    <col min="5889" max="5889" width="6.5546875" style="1" customWidth="1"/>
    <col min="5890" max="5890" width="31" style="1" customWidth="1"/>
    <col min="5891" max="5891" width="12.33203125" style="1" customWidth="1"/>
    <col min="5892" max="5893" width="27.5546875" style="1" customWidth="1"/>
    <col min="5894" max="5894" width="24.109375" style="1" customWidth="1"/>
    <col min="5895" max="6144" width="9.109375" style="1"/>
    <col min="6145" max="6145" width="6.5546875" style="1" customWidth="1"/>
    <col min="6146" max="6146" width="31" style="1" customWidth="1"/>
    <col min="6147" max="6147" width="12.33203125" style="1" customWidth="1"/>
    <col min="6148" max="6149" width="27.5546875" style="1" customWidth="1"/>
    <col min="6150" max="6150" width="24.109375" style="1" customWidth="1"/>
    <col min="6151" max="6400" width="9.109375" style="1"/>
    <col min="6401" max="6401" width="6.5546875" style="1" customWidth="1"/>
    <col min="6402" max="6402" width="31" style="1" customWidth="1"/>
    <col min="6403" max="6403" width="12.33203125" style="1" customWidth="1"/>
    <col min="6404" max="6405" width="27.5546875" style="1" customWidth="1"/>
    <col min="6406" max="6406" width="24.109375" style="1" customWidth="1"/>
    <col min="6407" max="6656" width="9.109375" style="1"/>
    <col min="6657" max="6657" width="6.5546875" style="1" customWidth="1"/>
    <col min="6658" max="6658" width="31" style="1" customWidth="1"/>
    <col min="6659" max="6659" width="12.33203125" style="1" customWidth="1"/>
    <col min="6660" max="6661" width="27.5546875" style="1" customWidth="1"/>
    <col min="6662" max="6662" width="24.109375" style="1" customWidth="1"/>
    <col min="6663" max="6912" width="9.109375" style="1"/>
    <col min="6913" max="6913" width="6.5546875" style="1" customWidth="1"/>
    <col min="6914" max="6914" width="31" style="1" customWidth="1"/>
    <col min="6915" max="6915" width="12.33203125" style="1" customWidth="1"/>
    <col min="6916" max="6917" width="27.5546875" style="1" customWidth="1"/>
    <col min="6918" max="6918" width="24.109375" style="1" customWidth="1"/>
    <col min="6919" max="7168" width="9.109375" style="1"/>
    <col min="7169" max="7169" width="6.5546875" style="1" customWidth="1"/>
    <col min="7170" max="7170" width="31" style="1" customWidth="1"/>
    <col min="7171" max="7171" width="12.33203125" style="1" customWidth="1"/>
    <col min="7172" max="7173" width="27.5546875" style="1" customWidth="1"/>
    <col min="7174" max="7174" width="24.109375" style="1" customWidth="1"/>
    <col min="7175" max="7424" width="9.109375" style="1"/>
    <col min="7425" max="7425" width="6.5546875" style="1" customWidth="1"/>
    <col min="7426" max="7426" width="31" style="1" customWidth="1"/>
    <col min="7427" max="7427" width="12.33203125" style="1" customWidth="1"/>
    <col min="7428" max="7429" width="27.5546875" style="1" customWidth="1"/>
    <col min="7430" max="7430" width="24.109375" style="1" customWidth="1"/>
    <col min="7431" max="7680" width="9.109375" style="1"/>
    <col min="7681" max="7681" width="6.5546875" style="1" customWidth="1"/>
    <col min="7682" max="7682" width="31" style="1" customWidth="1"/>
    <col min="7683" max="7683" width="12.33203125" style="1" customWidth="1"/>
    <col min="7684" max="7685" width="27.5546875" style="1" customWidth="1"/>
    <col min="7686" max="7686" width="24.109375" style="1" customWidth="1"/>
    <col min="7687" max="7936" width="9.109375" style="1"/>
    <col min="7937" max="7937" width="6.5546875" style="1" customWidth="1"/>
    <col min="7938" max="7938" width="31" style="1" customWidth="1"/>
    <col min="7939" max="7939" width="12.33203125" style="1" customWidth="1"/>
    <col min="7940" max="7941" width="27.5546875" style="1" customWidth="1"/>
    <col min="7942" max="7942" width="24.109375" style="1" customWidth="1"/>
    <col min="7943" max="8192" width="9.109375" style="1"/>
    <col min="8193" max="8193" width="6.5546875" style="1" customWidth="1"/>
    <col min="8194" max="8194" width="31" style="1" customWidth="1"/>
    <col min="8195" max="8195" width="12.33203125" style="1" customWidth="1"/>
    <col min="8196" max="8197" width="27.5546875" style="1" customWidth="1"/>
    <col min="8198" max="8198" width="24.109375" style="1" customWidth="1"/>
    <col min="8199" max="8448" width="9.109375" style="1"/>
    <col min="8449" max="8449" width="6.5546875" style="1" customWidth="1"/>
    <col min="8450" max="8450" width="31" style="1" customWidth="1"/>
    <col min="8451" max="8451" width="12.33203125" style="1" customWidth="1"/>
    <col min="8452" max="8453" width="27.5546875" style="1" customWidth="1"/>
    <col min="8454" max="8454" width="24.109375" style="1" customWidth="1"/>
    <col min="8455" max="8704" width="9.109375" style="1"/>
    <col min="8705" max="8705" width="6.5546875" style="1" customWidth="1"/>
    <col min="8706" max="8706" width="31" style="1" customWidth="1"/>
    <col min="8707" max="8707" width="12.33203125" style="1" customWidth="1"/>
    <col min="8708" max="8709" width="27.5546875" style="1" customWidth="1"/>
    <col min="8710" max="8710" width="24.109375" style="1" customWidth="1"/>
    <col min="8711" max="8960" width="9.109375" style="1"/>
    <col min="8961" max="8961" width="6.5546875" style="1" customWidth="1"/>
    <col min="8962" max="8962" width="31" style="1" customWidth="1"/>
    <col min="8963" max="8963" width="12.33203125" style="1" customWidth="1"/>
    <col min="8964" max="8965" width="27.5546875" style="1" customWidth="1"/>
    <col min="8966" max="8966" width="24.109375" style="1" customWidth="1"/>
    <col min="8967" max="9216" width="9.109375" style="1"/>
    <col min="9217" max="9217" width="6.5546875" style="1" customWidth="1"/>
    <col min="9218" max="9218" width="31" style="1" customWidth="1"/>
    <col min="9219" max="9219" width="12.33203125" style="1" customWidth="1"/>
    <col min="9220" max="9221" width="27.5546875" style="1" customWidth="1"/>
    <col min="9222" max="9222" width="24.109375" style="1" customWidth="1"/>
    <col min="9223" max="9472" width="9.109375" style="1"/>
    <col min="9473" max="9473" width="6.5546875" style="1" customWidth="1"/>
    <col min="9474" max="9474" width="31" style="1" customWidth="1"/>
    <col min="9475" max="9475" width="12.33203125" style="1" customWidth="1"/>
    <col min="9476" max="9477" width="27.5546875" style="1" customWidth="1"/>
    <col min="9478" max="9478" width="24.109375" style="1" customWidth="1"/>
    <col min="9479" max="9728" width="9.109375" style="1"/>
    <col min="9729" max="9729" width="6.5546875" style="1" customWidth="1"/>
    <col min="9730" max="9730" width="31" style="1" customWidth="1"/>
    <col min="9731" max="9731" width="12.33203125" style="1" customWidth="1"/>
    <col min="9732" max="9733" width="27.5546875" style="1" customWidth="1"/>
    <col min="9734" max="9734" width="24.109375" style="1" customWidth="1"/>
    <col min="9735" max="9984" width="9.109375" style="1"/>
    <col min="9985" max="9985" width="6.5546875" style="1" customWidth="1"/>
    <col min="9986" max="9986" width="31" style="1" customWidth="1"/>
    <col min="9987" max="9987" width="12.33203125" style="1" customWidth="1"/>
    <col min="9988" max="9989" width="27.5546875" style="1" customWidth="1"/>
    <col min="9990" max="9990" width="24.109375" style="1" customWidth="1"/>
    <col min="9991" max="10240" width="9.109375" style="1"/>
    <col min="10241" max="10241" width="6.5546875" style="1" customWidth="1"/>
    <col min="10242" max="10242" width="31" style="1" customWidth="1"/>
    <col min="10243" max="10243" width="12.33203125" style="1" customWidth="1"/>
    <col min="10244" max="10245" width="27.5546875" style="1" customWidth="1"/>
    <col min="10246" max="10246" width="24.109375" style="1" customWidth="1"/>
    <col min="10247" max="10496" width="9.109375" style="1"/>
    <col min="10497" max="10497" width="6.5546875" style="1" customWidth="1"/>
    <col min="10498" max="10498" width="31" style="1" customWidth="1"/>
    <col min="10499" max="10499" width="12.33203125" style="1" customWidth="1"/>
    <col min="10500" max="10501" width="27.5546875" style="1" customWidth="1"/>
    <col min="10502" max="10502" width="24.109375" style="1" customWidth="1"/>
    <col min="10503" max="10752" width="9.109375" style="1"/>
    <col min="10753" max="10753" width="6.5546875" style="1" customWidth="1"/>
    <col min="10754" max="10754" width="31" style="1" customWidth="1"/>
    <col min="10755" max="10755" width="12.33203125" style="1" customWidth="1"/>
    <col min="10756" max="10757" width="27.5546875" style="1" customWidth="1"/>
    <col min="10758" max="10758" width="24.109375" style="1" customWidth="1"/>
    <col min="10759" max="11008" width="9.109375" style="1"/>
    <col min="11009" max="11009" width="6.5546875" style="1" customWidth="1"/>
    <col min="11010" max="11010" width="31" style="1" customWidth="1"/>
    <col min="11011" max="11011" width="12.33203125" style="1" customWidth="1"/>
    <col min="11012" max="11013" width="27.5546875" style="1" customWidth="1"/>
    <col min="11014" max="11014" width="24.109375" style="1" customWidth="1"/>
    <col min="11015" max="11264" width="9.109375" style="1"/>
    <col min="11265" max="11265" width="6.5546875" style="1" customWidth="1"/>
    <col min="11266" max="11266" width="31" style="1" customWidth="1"/>
    <col min="11267" max="11267" width="12.33203125" style="1" customWidth="1"/>
    <col min="11268" max="11269" width="27.5546875" style="1" customWidth="1"/>
    <col min="11270" max="11270" width="24.109375" style="1" customWidth="1"/>
    <col min="11271" max="11520" width="9.109375" style="1"/>
    <col min="11521" max="11521" width="6.5546875" style="1" customWidth="1"/>
    <col min="11522" max="11522" width="31" style="1" customWidth="1"/>
    <col min="11523" max="11523" width="12.33203125" style="1" customWidth="1"/>
    <col min="11524" max="11525" width="27.5546875" style="1" customWidth="1"/>
    <col min="11526" max="11526" width="24.109375" style="1" customWidth="1"/>
    <col min="11527" max="11776" width="9.109375" style="1"/>
    <col min="11777" max="11777" width="6.5546875" style="1" customWidth="1"/>
    <col min="11778" max="11778" width="31" style="1" customWidth="1"/>
    <col min="11779" max="11779" width="12.33203125" style="1" customWidth="1"/>
    <col min="11780" max="11781" width="27.5546875" style="1" customWidth="1"/>
    <col min="11782" max="11782" width="24.109375" style="1" customWidth="1"/>
    <col min="11783" max="12032" width="9.109375" style="1"/>
    <col min="12033" max="12033" width="6.5546875" style="1" customWidth="1"/>
    <col min="12034" max="12034" width="31" style="1" customWidth="1"/>
    <col min="12035" max="12035" width="12.33203125" style="1" customWidth="1"/>
    <col min="12036" max="12037" width="27.5546875" style="1" customWidth="1"/>
    <col min="12038" max="12038" width="24.109375" style="1" customWidth="1"/>
    <col min="12039" max="12288" width="9.109375" style="1"/>
    <col min="12289" max="12289" width="6.5546875" style="1" customWidth="1"/>
    <col min="12290" max="12290" width="31" style="1" customWidth="1"/>
    <col min="12291" max="12291" width="12.33203125" style="1" customWidth="1"/>
    <col min="12292" max="12293" width="27.5546875" style="1" customWidth="1"/>
    <col min="12294" max="12294" width="24.109375" style="1" customWidth="1"/>
    <col min="12295" max="12544" width="9.109375" style="1"/>
    <col min="12545" max="12545" width="6.5546875" style="1" customWidth="1"/>
    <col min="12546" max="12546" width="31" style="1" customWidth="1"/>
    <col min="12547" max="12547" width="12.33203125" style="1" customWidth="1"/>
    <col min="12548" max="12549" width="27.5546875" style="1" customWidth="1"/>
    <col min="12550" max="12550" width="24.109375" style="1" customWidth="1"/>
    <col min="12551" max="12800" width="9.109375" style="1"/>
    <col min="12801" max="12801" width="6.5546875" style="1" customWidth="1"/>
    <col min="12802" max="12802" width="31" style="1" customWidth="1"/>
    <col min="12803" max="12803" width="12.33203125" style="1" customWidth="1"/>
    <col min="12804" max="12805" width="27.5546875" style="1" customWidth="1"/>
    <col min="12806" max="12806" width="24.109375" style="1" customWidth="1"/>
    <col min="12807" max="13056" width="9.109375" style="1"/>
    <col min="13057" max="13057" width="6.5546875" style="1" customWidth="1"/>
    <col min="13058" max="13058" width="31" style="1" customWidth="1"/>
    <col min="13059" max="13059" width="12.33203125" style="1" customWidth="1"/>
    <col min="13060" max="13061" width="27.5546875" style="1" customWidth="1"/>
    <col min="13062" max="13062" width="24.109375" style="1" customWidth="1"/>
    <col min="13063" max="13312" width="9.109375" style="1"/>
    <col min="13313" max="13313" width="6.5546875" style="1" customWidth="1"/>
    <col min="13314" max="13314" width="31" style="1" customWidth="1"/>
    <col min="13315" max="13315" width="12.33203125" style="1" customWidth="1"/>
    <col min="13316" max="13317" width="27.5546875" style="1" customWidth="1"/>
    <col min="13318" max="13318" width="24.109375" style="1" customWidth="1"/>
    <col min="13319" max="13568" width="9.109375" style="1"/>
    <col min="13569" max="13569" width="6.5546875" style="1" customWidth="1"/>
    <col min="13570" max="13570" width="31" style="1" customWidth="1"/>
    <col min="13571" max="13571" width="12.33203125" style="1" customWidth="1"/>
    <col min="13572" max="13573" width="27.5546875" style="1" customWidth="1"/>
    <col min="13574" max="13574" width="24.109375" style="1" customWidth="1"/>
    <col min="13575" max="13824" width="9.109375" style="1"/>
    <col min="13825" max="13825" width="6.5546875" style="1" customWidth="1"/>
    <col min="13826" max="13826" width="31" style="1" customWidth="1"/>
    <col min="13827" max="13827" width="12.33203125" style="1" customWidth="1"/>
    <col min="13828" max="13829" width="27.5546875" style="1" customWidth="1"/>
    <col min="13830" max="13830" width="24.109375" style="1" customWidth="1"/>
    <col min="13831" max="14080" width="9.109375" style="1"/>
    <col min="14081" max="14081" width="6.5546875" style="1" customWidth="1"/>
    <col min="14082" max="14082" width="31" style="1" customWidth="1"/>
    <col min="14083" max="14083" width="12.33203125" style="1" customWidth="1"/>
    <col min="14084" max="14085" width="27.5546875" style="1" customWidth="1"/>
    <col min="14086" max="14086" width="24.109375" style="1" customWidth="1"/>
    <col min="14087" max="14336" width="9.109375" style="1"/>
    <col min="14337" max="14337" width="6.5546875" style="1" customWidth="1"/>
    <col min="14338" max="14338" width="31" style="1" customWidth="1"/>
    <col min="14339" max="14339" width="12.33203125" style="1" customWidth="1"/>
    <col min="14340" max="14341" width="27.5546875" style="1" customWidth="1"/>
    <col min="14342" max="14342" width="24.109375" style="1" customWidth="1"/>
    <col min="14343" max="14592" width="9.109375" style="1"/>
    <col min="14593" max="14593" width="6.5546875" style="1" customWidth="1"/>
    <col min="14594" max="14594" width="31" style="1" customWidth="1"/>
    <col min="14595" max="14595" width="12.33203125" style="1" customWidth="1"/>
    <col min="14596" max="14597" width="27.5546875" style="1" customWidth="1"/>
    <col min="14598" max="14598" width="24.109375" style="1" customWidth="1"/>
    <col min="14599" max="14848" width="9.109375" style="1"/>
    <col min="14849" max="14849" width="6.5546875" style="1" customWidth="1"/>
    <col min="14850" max="14850" width="31" style="1" customWidth="1"/>
    <col min="14851" max="14851" width="12.33203125" style="1" customWidth="1"/>
    <col min="14852" max="14853" width="27.5546875" style="1" customWidth="1"/>
    <col min="14854" max="14854" width="24.109375" style="1" customWidth="1"/>
    <col min="14855" max="15104" width="9.109375" style="1"/>
    <col min="15105" max="15105" width="6.5546875" style="1" customWidth="1"/>
    <col min="15106" max="15106" width="31" style="1" customWidth="1"/>
    <col min="15107" max="15107" width="12.33203125" style="1" customWidth="1"/>
    <col min="15108" max="15109" width="27.5546875" style="1" customWidth="1"/>
    <col min="15110" max="15110" width="24.109375" style="1" customWidth="1"/>
    <col min="15111" max="15360" width="9.109375" style="1"/>
    <col min="15361" max="15361" width="6.5546875" style="1" customWidth="1"/>
    <col min="15362" max="15362" width="31" style="1" customWidth="1"/>
    <col min="15363" max="15363" width="12.33203125" style="1" customWidth="1"/>
    <col min="15364" max="15365" width="27.5546875" style="1" customWidth="1"/>
    <col min="15366" max="15366" width="24.109375" style="1" customWidth="1"/>
    <col min="15367" max="15616" width="9.109375" style="1"/>
    <col min="15617" max="15617" width="6.5546875" style="1" customWidth="1"/>
    <col min="15618" max="15618" width="31" style="1" customWidth="1"/>
    <col min="15619" max="15619" width="12.33203125" style="1" customWidth="1"/>
    <col min="15620" max="15621" width="27.5546875" style="1" customWidth="1"/>
    <col min="15622" max="15622" width="24.109375" style="1" customWidth="1"/>
    <col min="15623" max="15872" width="9.109375" style="1"/>
    <col min="15873" max="15873" width="6.5546875" style="1" customWidth="1"/>
    <col min="15874" max="15874" width="31" style="1" customWidth="1"/>
    <col min="15875" max="15875" width="12.33203125" style="1" customWidth="1"/>
    <col min="15876" max="15877" width="27.5546875" style="1" customWidth="1"/>
    <col min="15878" max="15878" width="24.109375" style="1" customWidth="1"/>
    <col min="15879" max="16128" width="9.109375" style="1"/>
    <col min="16129" max="16129" width="6.5546875" style="1" customWidth="1"/>
    <col min="16130" max="16130" width="31" style="1" customWidth="1"/>
    <col min="16131" max="16131" width="12.33203125" style="1" customWidth="1"/>
    <col min="16132" max="16133" width="27.5546875" style="1" customWidth="1"/>
    <col min="16134" max="16134" width="24.109375" style="1" customWidth="1"/>
    <col min="16135" max="16384" width="9.109375" style="1"/>
  </cols>
  <sheetData>
    <row r="1" spans="1:8" ht="108" customHeight="1" x14ac:dyDescent="0.3">
      <c r="F1" s="2" t="s">
        <v>115</v>
      </c>
    </row>
    <row r="4" spans="1:8" ht="134.25" customHeight="1" x14ac:dyDescent="0.3">
      <c r="A4" s="39" t="s">
        <v>114</v>
      </c>
      <c r="B4" s="40"/>
      <c r="C4" s="40"/>
      <c r="D4" s="40"/>
      <c r="E4" s="40"/>
      <c r="F4" s="40"/>
    </row>
    <row r="5" spans="1:8" x14ac:dyDescent="0.3">
      <c r="B5" s="1" t="s">
        <v>108</v>
      </c>
      <c r="C5" s="44" t="s">
        <v>109</v>
      </c>
      <c r="D5" s="44"/>
      <c r="E5" s="44"/>
    </row>
    <row r="6" spans="1:8" x14ac:dyDescent="0.3">
      <c r="B6" s="1" t="s">
        <v>110</v>
      </c>
      <c r="C6" s="44">
        <v>5003061642</v>
      </c>
      <c r="D6" s="44"/>
      <c r="E6" s="44"/>
    </row>
    <row r="7" spans="1:8" x14ac:dyDescent="0.3">
      <c r="B7" s="1" t="s">
        <v>111</v>
      </c>
      <c r="C7" s="44">
        <v>500301001</v>
      </c>
      <c r="D7" s="44"/>
      <c r="E7" s="44"/>
    </row>
    <row r="8" spans="1:8" x14ac:dyDescent="0.3">
      <c r="B8" s="27" t="s">
        <v>112</v>
      </c>
      <c r="C8" s="44" t="s">
        <v>152</v>
      </c>
      <c r="D8" s="44"/>
      <c r="E8" s="44"/>
    </row>
    <row r="10" spans="1:8" s="3" customFormat="1" ht="31.2" x14ac:dyDescent="0.3">
      <c r="A10" s="10" t="s">
        <v>0</v>
      </c>
      <c r="B10" s="10" t="s">
        <v>10</v>
      </c>
      <c r="C10" s="10" t="s">
        <v>1</v>
      </c>
      <c r="D10" s="10" t="s">
        <v>12</v>
      </c>
      <c r="E10" s="10" t="s">
        <v>14</v>
      </c>
      <c r="F10" s="10" t="s">
        <v>13</v>
      </c>
    </row>
    <row r="11" spans="1:8" s="4" customFormat="1" ht="41.4" x14ac:dyDescent="0.25">
      <c r="A11" s="29" t="s">
        <v>48</v>
      </c>
      <c r="B11" s="30" t="s">
        <v>116</v>
      </c>
      <c r="C11" s="31" t="s">
        <v>104</v>
      </c>
      <c r="D11" s="15">
        <v>126610.67849999999</v>
      </c>
      <c r="E11" s="15">
        <v>133346.11705</v>
      </c>
      <c r="F11" s="9"/>
    </row>
    <row r="12" spans="1:8" s="4" customFormat="1" x14ac:dyDescent="0.3">
      <c r="A12" s="48" t="s">
        <v>49</v>
      </c>
      <c r="B12" s="45" t="s">
        <v>117</v>
      </c>
      <c r="C12" s="31" t="s">
        <v>104</v>
      </c>
      <c r="D12" s="9" t="s">
        <v>8</v>
      </c>
      <c r="E12" s="15">
        <v>71511.842369999998</v>
      </c>
      <c r="F12" s="13"/>
      <c r="G12" s="12"/>
      <c r="H12" s="12"/>
    </row>
    <row r="13" spans="1:8" s="4" customFormat="1" x14ac:dyDescent="0.3">
      <c r="A13" s="49"/>
      <c r="B13" s="46"/>
      <c r="C13" s="31" t="s">
        <v>130</v>
      </c>
      <c r="D13" s="11"/>
      <c r="E13" s="11">
        <v>7</v>
      </c>
      <c r="F13" s="13"/>
      <c r="G13" s="12"/>
      <c r="H13" s="12"/>
    </row>
    <row r="14" spans="1:8" s="4" customFormat="1" x14ac:dyDescent="0.3">
      <c r="A14" s="50"/>
      <c r="B14" s="47"/>
      <c r="C14" s="31" t="s">
        <v>105</v>
      </c>
      <c r="D14" s="11"/>
      <c r="E14" s="15">
        <v>14.818160000000001</v>
      </c>
      <c r="F14" s="13"/>
      <c r="G14" s="12"/>
      <c r="H14" s="12"/>
    </row>
    <row r="15" spans="1:8" s="4" customFormat="1" ht="27.6" x14ac:dyDescent="0.25">
      <c r="A15" s="29" t="s">
        <v>121</v>
      </c>
      <c r="B15" s="30" t="s">
        <v>118</v>
      </c>
      <c r="C15" s="31" t="s">
        <v>104</v>
      </c>
      <c r="D15" s="9" t="s">
        <v>8</v>
      </c>
      <c r="E15" s="9" t="s">
        <v>8</v>
      </c>
      <c r="F15" s="11"/>
    </row>
    <row r="16" spans="1:8" s="4" customFormat="1" x14ac:dyDescent="0.3">
      <c r="A16" s="48" t="s">
        <v>122</v>
      </c>
      <c r="B16" s="45" t="s">
        <v>119</v>
      </c>
      <c r="C16" s="31" t="s">
        <v>104</v>
      </c>
      <c r="D16" s="9" t="s">
        <v>8</v>
      </c>
      <c r="E16" s="15">
        <v>71511.842369999998</v>
      </c>
      <c r="F16" s="11"/>
    </row>
    <row r="17" spans="1:6" s="4" customFormat="1" x14ac:dyDescent="0.3">
      <c r="A17" s="49"/>
      <c r="B17" s="46"/>
      <c r="C17" s="31" t="s">
        <v>130</v>
      </c>
      <c r="D17" s="15"/>
      <c r="E17" s="11">
        <v>7</v>
      </c>
      <c r="F17" s="11"/>
    </row>
    <row r="18" spans="1:6" s="4" customFormat="1" x14ac:dyDescent="0.3">
      <c r="A18" s="50"/>
      <c r="B18" s="47"/>
      <c r="C18" s="31" t="s">
        <v>105</v>
      </c>
      <c r="D18" s="15"/>
      <c r="E18" s="15">
        <v>14.818160000000001</v>
      </c>
      <c r="F18" s="11"/>
    </row>
    <row r="19" spans="1:6" s="4" customFormat="1" x14ac:dyDescent="0.3">
      <c r="A19" s="48" t="s">
        <v>123</v>
      </c>
      <c r="B19" s="51" t="s">
        <v>120</v>
      </c>
      <c r="C19" s="31" t="s">
        <v>104</v>
      </c>
      <c r="D19" s="9" t="s">
        <v>8</v>
      </c>
      <c r="E19" s="9" t="s">
        <v>8</v>
      </c>
      <c r="F19" s="9"/>
    </row>
    <row r="20" spans="1:6" s="4" customFormat="1" x14ac:dyDescent="0.3">
      <c r="A20" s="49"/>
      <c r="B20" s="52"/>
      <c r="C20" s="31" t="s">
        <v>130</v>
      </c>
      <c r="D20" s="14"/>
      <c r="E20" s="9"/>
      <c r="F20" s="9"/>
    </row>
    <row r="21" spans="1:6" s="4" customFormat="1" x14ac:dyDescent="0.3">
      <c r="A21" s="50"/>
      <c r="B21" s="53"/>
      <c r="C21" s="31" t="s">
        <v>105</v>
      </c>
      <c r="D21" s="14"/>
      <c r="E21" s="9"/>
      <c r="F21" s="9"/>
    </row>
    <row r="22" spans="1:6" s="4" customFormat="1" x14ac:dyDescent="0.3">
      <c r="A22" s="48" t="s">
        <v>124</v>
      </c>
      <c r="B22" s="45" t="s">
        <v>126</v>
      </c>
      <c r="C22" s="31" t="s">
        <v>104</v>
      </c>
      <c r="D22" s="9" t="s">
        <v>8</v>
      </c>
      <c r="E22" s="9" t="s">
        <v>8</v>
      </c>
      <c r="F22" s="9"/>
    </row>
    <row r="23" spans="1:6" s="4" customFormat="1" x14ac:dyDescent="0.3">
      <c r="A23" s="49"/>
      <c r="B23" s="46"/>
      <c r="C23" s="31" t="s">
        <v>130</v>
      </c>
      <c r="D23" s="9"/>
      <c r="E23" s="9"/>
      <c r="F23" s="9"/>
    </row>
    <row r="24" spans="1:6" s="4" customFormat="1" x14ac:dyDescent="0.3">
      <c r="A24" s="50"/>
      <c r="B24" s="47"/>
      <c r="C24" s="31" t="s">
        <v>105</v>
      </c>
      <c r="D24" s="9"/>
      <c r="E24" s="9"/>
      <c r="F24" s="9"/>
    </row>
    <row r="25" spans="1:6" s="4" customFormat="1" ht="30" customHeight="1" x14ac:dyDescent="0.3">
      <c r="A25" s="48" t="s">
        <v>125</v>
      </c>
      <c r="B25" s="45" t="s">
        <v>127</v>
      </c>
      <c r="C25" s="31" t="s">
        <v>104</v>
      </c>
      <c r="D25" s="9" t="s">
        <v>8</v>
      </c>
      <c r="E25" s="14">
        <v>71511.842369999998</v>
      </c>
      <c r="F25" s="9"/>
    </row>
    <row r="26" spans="1:6" s="4" customFormat="1" x14ac:dyDescent="0.3">
      <c r="A26" s="49"/>
      <c r="B26" s="46"/>
      <c r="C26" s="31" t="s">
        <v>130</v>
      </c>
      <c r="D26" s="9"/>
      <c r="E26" s="9">
        <v>7</v>
      </c>
      <c r="F26" s="9"/>
    </row>
    <row r="27" spans="1:6" s="4" customFormat="1" x14ac:dyDescent="0.3">
      <c r="A27" s="50"/>
      <c r="B27" s="47"/>
      <c r="C27" s="31" t="s">
        <v>105</v>
      </c>
      <c r="D27" s="9"/>
      <c r="E27" s="15">
        <v>14.818160000000001</v>
      </c>
      <c r="F27" s="9"/>
    </row>
    <row r="28" spans="1:6" s="4" customFormat="1" x14ac:dyDescent="0.3">
      <c r="A28" s="48" t="s">
        <v>50</v>
      </c>
      <c r="B28" s="45" t="s">
        <v>128</v>
      </c>
      <c r="C28" s="31" t="s">
        <v>104</v>
      </c>
      <c r="D28" s="9" t="s">
        <v>8</v>
      </c>
      <c r="E28" s="9" t="s">
        <v>8</v>
      </c>
      <c r="F28" s="9"/>
    </row>
    <row r="29" spans="1:6" s="4" customFormat="1" x14ac:dyDescent="0.3">
      <c r="A29" s="49"/>
      <c r="B29" s="46"/>
      <c r="C29" s="31" t="s">
        <v>130</v>
      </c>
      <c r="D29" s="9"/>
      <c r="E29" s="9"/>
      <c r="F29" s="9"/>
    </row>
    <row r="30" spans="1:6" s="4" customFormat="1" x14ac:dyDescent="0.3">
      <c r="A30" s="50"/>
      <c r="B30" s="47"/>
      <c r="C30" s="31" t="s">
        <v>105</v>
      </c>
      <c r="D30" s="9"/>
      <c r="E30" s="9"/>
      <c r="F30" s="9"/>
    </row>
    <row r="31" spans="1:6" s="4" customFormat="1" ht="41.4" x14ac:dyDescent="0.25">
      <c r="A31" s="29" t="s">
        <v>51</v>
      </c>
      <c r="B31" s="30" t="s">
        <v>129</v>
      </c>
      <c r="C31" s="31" t="s">
        <v>104</v>
      </c>
      <c r="D31" s="15">
        <v>121960.68223000001</v>
      </c>
      <c r="E31" s="14">
        <v>199247.46487</v>
      </c>
      <c r="F31" s="9"/>
    </row>
    <row r="32" spans="1:6" s="4" customFormat="1" x14ac:dyDescent="0.3">
      <c r="A32" s="21"/>
      <c r="B32" s="22"/>
      <c r="C32" s="23"/>
      <c r="D32" s="24"/>
      <c r="E32" s="24"/>
      <c r="F32" s="24"/>
    </row>
    <row r="33" spans="1:6" s="7" customFormat="1" ht="13.2" x14ac:dyDescent="0.25">
      <c r="A33" s="6"/>
    </row>
    <row r="34" spans="1:6" s="7" customFormat="1" ht="13.2" x14ac:dyDescent="0.25">
      <c r="A34" s="6"/>
      <c r="B34" s="7" t="s">
        <v>153</v>
      </c>
      <c r="C34" s="54" t="s">
        <v>154</v>
      </c>
      <c r="D34" s="54"/>
      <c r="E34" s="54"/>
      <c r="F34" s="55"/>
    </row>
    <row r="35" spans="1:6" s="7" customFormat="1" ht="13.2" x14ac:dyDescent="0.25">
      <c r="A35" s="6"/>
    </row>
    <row r="36" spans="1:6" s="7" customFormat="1" ht="13.2" x14ac:dyDescent="0.25">
      <c r="A36" s="6"/>
    </row>
  </sheetData>
  <mergeCells count="18">
    <mergeCell ref="C34:E34"/>
    <mergeCell ref="B25:B27"/>
    <mergeCell ref="A28:A30"/>
    <mergeCell ref="B28:B30"/>
    <mergeCell ref="B12:B14"/>
    <mergeCell ref="B16:B18"/>
    <mergeCell ref="A12:A14"/>
    <mergeCell ref="A16:A18"/>
    <mergeCell ref="A19:A21"/>
    <mergeCell ref="B19:B21"/>
    <mergeCell ref="A22:A24"/>
    <mergeCell ref="B22:B24"/>
    <mergeCell ref="A25:A27"/>
    <mergeCell ref="A4:F4"/>
    <mergeCell ref="C5:E5"/>
    <mergeCell ref="C6:E6"/>
    <mergeCell ref="C7:E7"/>
    <mergeCell ref="C8:E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Прил.2 по приказу ФСТ</vt:lpstr>
      <vt:lpstr>Прил.4 по приказу ФСТ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2016-03-31T06:37:21Z</dcterms:modified>
</cp:coreProperties>
</file>